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E36" i="1" l="1"/>
  <c r="AD36" i="1"/>
  <c r="AA36" i="1"/>
  <c r="Z36" i="1"/>
  <c r="Y36" i="1"/>
  <c r="W36" i="1"/>
  <c r="V36" i="1"/>
  <c r="U36" i="1"/>
  <c r="T36" i="1" s="1"/>
  <c r="S36" i="1"/>
  <c r="R36" i="1"/>
  <c r="J36" i="1" s="1"/>
  <c r="Q36" i="1"/>
  <c r="O36" i="1"/>
  <c r="K36" i="1" s="1"/>
  <c r="N36" i="1"/>
  <c r="M36" i="1"/>
  <c r="L36" i="1" s="1"/>
  <c r="F36" i="1"/>
  <c r="E36" i="1"/>
  <c r="D36" i="1"/>
  <c r="T35" i="1"/>
  <c r="P35" i="1"/>
  <c r="L35" i="1"/>
  <c r="H35" i="1" s="1"/>
  <c r="K35" i="1"/>
  <c r="J35" i="1"/>
  <c r="I35" i="1"/>
  <c r="C35" i="1"/>
  <c r="T34" i="1"/>
  <c r="P34" i="1"/>
  <c r="L34" i="1"/>
  <c r="K34" i="1"/>
  <c r="J34" i="1"/>
  <c r="I34" i="1"/>
  <c r="C34" i="1"/>
  <c r="T33" i="1"/>
  <c r="P33" i="1"/>
  <c r="L33" i="1"/>
  <c r="H33" i="1" s="1"/>
  <c r="K33" i="1"/>
  <c r="J33" i="1"/>
  <c r="I33" i="1"/>
  <c r="C33" i="1"/>
  <c r="T32" i="1"/>
  <c r="P32" i="1"/>
  <c r="L32" i="1"/>
  <c r="K32" i="1"/>
  <c r="J32" i="1"/>
  <c r="I32" i="1"/>
  <c r="C32" i="1"/>
  <c r="T31" i="1"/>
  <c r="P31" i="1"/>
  <c r="L31" i="1"/>
  <c r="H31" i="1" s="1"/>
  <c r="K31" i="1"/>
  <c r="J31" i="1"/>
  <c r="I31" i="1"/>
  <c r="C31" i="1"/>
  <c r="T30" i="1"/>
  <c r="P30" i="1"/>
  <c r="L30" i="1"/>
  <c r="K30" i="1"/>
  <c r="J30" i="1"/>
  <c r="I30" i="1"/>
  <c r="C30" i="1"/>
  <c r="T29" i="1"/>
  <c r="P29" i="1"/>
  <c r="L29" i="1"/>
  <c r="H29" i="1" s="1"/>
  <c r="K29" i="1"/>
  <c r="J29" i="1"/>
  <c r="I29" i="1"/>
  <c r="C29" i="1"/>
  <c r="T28" i="1"/>
  <c r="P28" i="1"/>
  <c r="L28" i="1"/>
  <c r="K28" i="1"/>
  <c r="J28" i="1"/>
  <c r="I28" i="1"/>
  <c r="C28" i="1"/>
  <c r="T27" i="1"/>
  <c r="P27" i="1"/>
  <c r="L27" i="1"/>
  <c r="H27" i="1" s="1"/>
  <c r="K27" i="1"/>
  <c r="J27" i="1"/>
  <c r="I27" i="1"/>
  <c r="C27" i="1"/>
  <c r="T26" i="1"/>
  <c r="P26" i="1"/>
  <c r="L26" i="1"/>
  <c r="K26" i="1"/>
  <c r="J26" i="1"/>
  <c r="I26" i="1"/>
  <c r="C26" i="1"/>
  <c r="T25" i="1"/>
  <c r="P25" i="1"/>
  <c r="L25" i="1"/>
  <c r="H25" i="1" s="1"/>
  <c r="K25" i="1"/>
  <c r="J25" i="1"/>
  <c r="I25" i="1"/>
  <c r="C25" i="1"/>
  <c r="T24" i="1"/>
  <c r="P24" i="1"/>
  <c r="L24" i="1"/>
  <c r="K24" i="1"/>
  <c r="J24" i="1"/>
  <c r="I24" i="1"/>
  <c r="C24" i="1"/>
  <c r="T23" i="1"/>
  <c r="P23" i="1"/>
  <c r="L23" i="1"/>
  <c r="H23" i="1" s="1"/>
  <c r="K23" i="1"/>
  <c r="J23" i="1"/>
  <c r="I23" i="1"/>
  <c r="C23" i="1"/>
  <c r="T22" i="1"/>
  <c r="P22" i="1"/>
  <c r="L22" i="1"/>
  <c r="K22" i="1"/>
  <c r="J22" i="1"/>
  <c r="I22" i="1"/>
  <c r="C22" i="1"/>
  <c r="T21" i="1"/>
  <c r="P21" i="1"/>
  <c r="L21" i="1"/>
  <c r="H21" i="1" s="1"/>
  <c r="K21" i="1"/>
  <c r="J21" i="1"/>
  <c r="I21" i="1"/>
  <c r="C21" i="1"/>
  <c r="T20" i="1"/>
  <c r="P20" i="1"/>
  <c r="L20" i="1"/>
  <c r="K20" i="1"/>
  <c r="J20" i="1"/>
  <c r="I20" i="1"/>
  <c r="C20" i="1"/>
  <c r="T19" i="1"/>
  <c r="P19" i="1"/>
  <c r="L19" i="1"/>
  <c r="H19" i="1" s="1"/>
  <c r="K19" i="1"/>
  <c r="J19" i="1"/>
  <c r="I19" i="1"/>
  <c r="C19" i="1"/>
  <c r="T18" i="1"/>
  <c r="P18" i="1"/>
  <c r="L18" i="1"/>
  <c r="K18" i="1"/>
  <c r="J18" i="1"/>
  <c r="I18" i="1"/>
  <c r="C18" i="1"/>
  <c r="T17" i="1"/>
  <c r="P17" i="1"/>
  <c r="L17" i="1"/>
  <c r="H17" i="1" s="1"/>
  <c r="K17" i="1"/>
  <c r="J17" i="1"/>
  <c r="I17" i="1"/>
  <c r="C17" i="1"/>
  <c r="T16" i="1"/>
  <c r="P16" i="1"/>
  <c r="L16" i="1"/>
  <c r="K16" i="1"/>
  <c r="J16" i="1"/>
  <c r="I16" i="1"/>
  <c r="C16" i="1"/>
  <c r="T15" i="1"/>
  <c r="P15" i="1"/>
  <c r="L15" i="1"/>
  <c r="H15" i="1" s="1"/>
  <c r="K15" i="1"/>
  <c r="J15" i="1"/>
  <c r="I15" i="1"/>
  <c r="C15" i="1"/>
  <c r="T14" i="1"/>
  <c r="P14" i="1"/>
  <c r="L14" i="1"/>
  <c r="K14" i="1"/>
  <c r="J14" i="1"/>
  <c r="I14" i="1"/>
  <c r="C14" i="1"/>
  <c r="T13" i="1"/>
  <c r="P13" i="1"/>
  <c r="L13" i="1"/>
  <c r="H13" i="1" s="1"/>
  <c r="K13" i="1"/>
  <c r="J13" i="1"/>
  <c r="I13" i="1"/>
  <c r="C13" i="1"/>
  <c r="T12" i="1"/>
  <c r="P12" i="1"/>
  <c r="L12" i="1"/>
  <c r="K12" i="1"/>
  <c r="J12" i="1"/>
  <c r="I12" i="1"/>
  <c r="C12" i="1"/>
  <c r="T11" i="1"/>
  <c r="P11" i="1"/>
  <c r="L11" i="1"/>
  <c r="H11" i="1" s="1"/>
  <c r="K11" i="1"/>
  <c r="J11" i="1"/>
  <c r="I11" i="1"/>
  <c r="C11" i="1"/>
  <c r="T10" i="1"/>
  <c r="P10" i="1"/>
  <c r="L10" i="1"/>
  <c r="K10" i="1"/>
  <c r="J10" i="1"/>
  <c r="I10" i="1"/>
  <c r="C10" i="1"/>
  <c r="T9" i="1"/>
  <c r="P9" i="1"/>
  <c r="L9" i="1"/>
  <c r="H9" i="1" s="1"/>
  <c r="K9" i="1"/>
  <c r="J9" i="1"/>
  <c r="I9" i="1"/>
  <c r="C9" i="1"/>
  <c r="T8" i="1"/>
  <c r="P8" i="1"/>
  <c r="L8" i="1"/>
  <c r="K8" i="1"/>
  <c r="J8" i="1"/>
  <c r="I8" i="1"/>
  <c r="C8" i="1"/>
  <c r="H8" i="1" l="1"/>
  <c r="H10" i="1"/>
  <c r="AF10" i="1" s="1"/>
  <c r="H12" i="1"/>
  <c r="H14" i="1"/>
  <c r="H16" i="1"/>
  <c r="H18" i="1"/>
  <c r="H20" i="1"/>
  <c r="H22" i="1"/>
  <c r="H24" i="1"/>
  <c r="H26" i="1"/>
  <c r="H28" i="1"/>
  <c r="H30" i="1"/>
  <c r="H32" i="1"/>
  <c r="H34" i="1"/>
  <c r="I36" i="1"/>
  <c r="P36" i="1"/>
  <c r="X36" i="1"/>
  <c r="AF9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C36" i="1"/>
  <c r="AF8" i="1"/>
  <c r="H36" i="1" l="1"/>
</calcChain>
</file>

<file path=xl/sharedStrings.xml><?xml version="1.0" encoding="utf-8"?>
<sst xmlns="http://schemas.openxmlformats.org/spreadsheetml/2006/main" count="85" uniqueCount="59">
  <si>
    <t xml:space="preserve"> </t>
  </si>
  <si>
    <t xml:space="preserve">           Анализ организации  питания учащихся в общеобразовательных организациях</t>
  </si>
  <si>
    <t xml:space="preserve">                          муниципального района имени Лазо  за сентябрь 2016 года </t>
  </si>
  <si>
    <t>№ п/п</t>
  </si>
  <si>
    <t xml:space="preserve">Школы муниципального района </t>
  </si>
  <si>
    <t>Кол-во учащихся</t>
  </si>
  <si>
    <t>По ступеням обучения</t>
  </si>
  <si>
    <t>Всего охвачено горячим  питанием</t>
  </si>
  <si>
    <t>в том числе</t>
  </si>
  <si>
    <t>Кол-во учащихся  в ГПД</t>
  </si>
  <si>
    <t>Число уч-ся льготной категории</t>
  </si>
  <si>
    <t>Стоимость питания в день льготной кат.    (руб.)</t>
  </si>
  <si>
    <t>кол-во дней питания</t>
  </si>
  <si>
    <t>Потребление йодированного хлеба кг.</t>
  </si>
  <si>
    <t xml:space="preserve">Буфетная продукция собственного приготовления </t>
  </si>
  <si>
    <t>% охвата горячим питанием</t>
  </si>
  <si>
    <t>завтрак</t>
  </si>
  <si>
    <t>обед</t>
  </si>
  <si>
    <t>завтрак +обед</t>
  </si>
  <si>
    <t>Всего учащихся в ГПД</t>
  </si>
  <si>
    <t>Получают 1 разовое питание</t>
  </si>
  <si>
    <t>Получают 2 разовое питание</t>
  </si>
  <si>
    <t>1-4 кл.</t>
  </si>
  <si>
    <t>5-9 кл.</t>
  </si>
  <si>
    <t>10-11  кл.</t>
  </si>
  <si>
    <t xml:space="preserve">Всего </t>
  </si>
  <si>
    <t>1- 4 кл.</t>
  </si>
  <si>
    <t xml:space="preserve">СОШ № 3 р.п. Хор </t>
  </si>
  <si>
    <t xml:space="preserve">СОШ п. Сидима </t>
  </si>
  <si>
    <t xml:space="preserve">ООШ п. Долми </t>
  </si>
  <si>
    <t xml:space="preserve">СОШ № 1 Переяславка </t>
  </si>
  <si>
    <t>СОШ п.  Кругликово</t>
  </si>
  <si>
    <t>СОШ п. Сукпай</t>
  </si>
  <si>
    <t>СОШ п. Золотой</t>
  </si>
  <si>
    <t>СОШ п. Дурмин</t>
  </si>
  <si>
    <t>СОШ № 2 р.п. Переяславка</t>
  </si>
  <si>
    <t>СОШ с. Георгиевка</t>
  </si>
  <si>
    <t>СОШ п. Обор</t>
  </si>
  <si>
    <t>СОШ р.п. Мухен</t>
  </si>
  <si>
    <t>СОШ с.Полётное</t>
  </si>
  <si>
    <t>СОШ п. Сита</t>
  </si>
  <si>
    <t>СОШ с. Соколовка</t>
  </si>
  <si>
    <t xml:space="preserve">НОШ р.п. Переяславка </t>
  </si>
  <si>
    <t>СОШ № 1 р.п. Хор</t>
  </si>
  <si>
    <t>СОШ № 2 р.п. Хор</t>
  </si>
  <si>
    <t>СОШс. Черняево</t>
  </si>
  <si>
    <t>СОШ с.Могилёвка</t>
  </si>
  <si>
    <t>НОШ с.Киинск</t>
  </si>
  <si>
    <t>ООШ с.Гродеково</t>
  </si>
  <si>
    <t>ООШ п. Солонцовый</t>
  </si>
  <si>
    <t>СОШ п.Бичевая</t>
  </si>
  <si>
    <t>НОШ с.Екатеринославка</t>
  </si>
  <si>
    <t>СОШ с. Святогорье</t>
  </si>
  <si>
    <t xml:space="preserve">СОШ п. Гвасюги </t>
  </si>
  <si>
    <t xml:space="preserve">ООШ п. Среднехорский </t>
  </si>
  <si>
    <t>ИТОГО:</t>
  </si>
  <si>
    <t>21/25</t>
  </si>
  <si>
    <t xml:space="preserve">      Общее число учащихся без воспитанников детских домов, реабилитационного центра и детей, обучающихся на дому.</t>
  </si>
  <si>
    <t xml:space="preserve">Охват учащихся всеми формами питания 99,7 %. Охват учащихся горячим питанием 88 %.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</si>
</sst>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4"/>
      <name val="Cambria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13" xfId="0" applyFont="1" applyBorder="1" applyAlignment="1">
      <alignment textRotation="90" wrapText="1"/>
    </xf>
    <xf numFmtId="0" fontId="6" fillId="0" borderId="8" xfId="0" applyFont="1" applyBorder="1" applyAlignment="1">
      <alignment textRotation="90" wrapText="1"/>
    </xf>
    <xf numFmtId="0" fontId="6" fillId="0" borderId="5" xfId="0" applyFont="1" applyBorder="1" applyAlignment="1">
      <alignment textRotation="90" wrapText="1"/>
    </xf>
    <xf numFmtId="0" fontId="1" fillId="0" borderId="13" xfId="0" applyFont="1" applyBorder="1"/>
    <xf numFmtId="0" fontId="1" fillId="0" borderId="13" xfId="0" applyFont="1" applyBorder="1" applyAlignment="1"/>
    <xf numFmtId="0" fontId="7" fillId="0" borderId="13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1" fontId="1" fillId="0" borderId="13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/>
    </xf>
    <xf numFmtId="0" fontId="8" fillId="0" borderId="13" xfId="0" applyFont="1" applyBorder="1"/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top" wrapText="1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/>
    <xf numFmtId="0" fontId="9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2" fillId="0" borderId="0" xfId="0" applyFont="1"/>
    <xf numFmtId="0" fontId="13" fillId="0" borderId="0" xfId="0" applyFont="1"/>
    <xf numFmtId="0" fontId="0" fillId="0" borderId="0" xfId="0" applyAlignment="1"/>
    <xf numFmtId="0" fontId="5" fillId="0" borderId="0" xfId="0" applyFont="1" applyAlignment="1"/>
    <xf numFmtId="0" fontId="5" fillId="0" borderId="0" xfId="0" applyFont="1" applyBorder="1" applyAlignment="1"/>
    <xf numFmtId="0" fontId="4" fillId="0" borderId="0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5" xfId="0" applyFont="1" applyBorder="1" applyAlignment="1">
      <alignment textRotation="90" wrapText="1"/>
    </xf>
    <xf numFmtId="0" fontId="6" fillId="0" borderId="7" xfId="0" applyFont="1" applyBorder="1" applyAlignment="1">
      <alignment textRotation="90" wrapText="1"/>
    </xf>
    <xf numFmtId="0" fontId="7" fillId="0" borderId="3" xfId="0" applyFont="1" applyBorder="1" applyAlignment="1"/>
    <xf numFmtId="0" fontId="9" fillId="0" borderId="3" xfId="0" applyFont="1" applyBorder="1" applyAlignment="1"/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textRotation="90" wrapText="1"/>
    </xf>
    <xf numFmtId="0" fontId="1" fillId="0" borderId="8" xfId="0" applyFont="1" applyFill="1" applyBorder="1" applyAlignment="1">
      <alignment horizontal="center" textRotation="90" wrapText="1"/>
    </xf>
    <xf numFmtId="0" fontId="1" fillId="0" borderId="12" xfId="0" applyFont="1" applyFill="1" applyBorder="1" applyAlignment="1">
      <alignment horizontal="center" textRotation="90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1" fillId="0" borderId="1" xfId="0" applyFont="1" applyBorder="1" applyAlignment="1">
      <alignment textRotation="90" wrapText="1"/>
    </xf>
    <xf numFmtId="0" fontId="1" fillId="0" borderId="12" xfId="0" applyFont="1" applyBorder="1" applyAlignment="1">
      <alignment textRotation="90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tabSelected="1" topLeftCell="B1" workbookViewId="0">
      <selection activeCell="K7" sqref="K7"/>
    </sheetView>
  </sheetViews>
  <sheetFormatPr defaultRowHeight="14.4" x14ac:dyDescent="0.3"/>
  <cols>
    <col min="1" max="1" width="4" customWidth="1"/>
    <col min="2" max="2" width="25.33203125" customWidth="1"/>
    <col min="4" max="4" width="6" customWidth="1"/>
    <col min="5" max="6" width="6.21875" customWidth="1"/>
    <col min="7" max="7" width="0.109375" customWidth="1"/>
    <col min="8" max="8" width="5.109375" customWidth="1"/>
    <col min="9" max="9" width="6.33203125" customWidth="1"/>
    <col min="10" max="10" width="5.5546875" customWidth="1"/>
    <col min="11" max="11" width="4.88671875" customWidth="1"/>
    <col min="12" max="12" width="6.88671875" customWidth="1"/>
    <col min="13" max="13" width="7" customWidth="1"/>
    <col min="14" max="14" width="6.88671875" customWidth="1"/>
    <col min="15" max="15" width="5.6640625" customWidth="1"/>
    <col min="16" max="16" width="5.109375" customWidth="1"/>
    <col min="17" max="17" width="4.6640625" customWidth="1"/>
    <col min="18" max="18" width="5.21875" customWidth="1"/>
    <col min="19" max="20" width="5.44140625" customWidth="1"/>
    <col min="21" max="22" width="4" customWidth="1"/>
    <col min="23" max="23" width="4.33203125" customWidth="1"/>
    <col min="24" max="24" width="5.44140625" customWidth="1"/>
    <col min="25" max="25" width="4.88671875" customWidth="1"/>
    <col min="26" max="26" width="6.5546875" customWidth="1"/>
    <col min="27" max="27" width="6" customWidth="1"/>
    <col min="28" max="28" width="6.21875" customWidth="1"/>
    <col min="29" max="29" width="4.88671875" customWidth="1"/>
    <col min="30" max="30" width="5.109375" customWidth="1"/>
    <col min="31" max="31" width="5.21875" customWidth="1"/>
    <col min="32" max="32" width="6.44140625" customWidth="1"/>
  </cols>
  <sheetData>
    <row r="1" spans="1:32" ht="17.399999999999999" x14ac:dyDescent="0.3">
      <c r="B1" s="2"/>
      <c r="J1" t="s">
        <v>0</v>
      </c>
      <c r="V1" s="38"/>
      <c r="W1" s="38"/>
      <c r="X1" s="38"/>
      <c r="AF1" s="1"/>
    </row>
    <row r="2" spans="1:32" ht="15.6" x14ac:dyDescent="0.3">
      <c r="A2" s="3"/>
      <c r="B2" s="39" t="s">
        <v>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4"/>
      <c r="W2" s="4"/>
      <c r="X2" s="3"/>
      <c r="Y2" s="3"/>
      <c r="Z2" s="3"/>
      <c r="AA2" s="3"/>
      <c r="AB2" s="3"/>
      <c r="AF2" s="1"/>
    </row>
    <row r="3" spans="1:32" ht="15.6" x14ac:dyDescent="0.3">
      <c r="A3" s="3"/>
      <c r="B3" s="39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"/>
      <c r="Y3" s="3"/>
      <c r="Z3" s="3"/>
      <c r="AA3" s="3"/>
      <c r="AB3" s="3"/>
      <c r="AF3" s="1"/>
    </row>
    <row r="4" spans="1:32" ht="15.6" x14ac:dyDescent="0.3">
      <c r="A4" s="3"/>
      <c r="B4" s="5"/>
      <c r="C4" s="40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F4" s="1"/>
    </row>
    <row r="5" spans="1:32" x14ac:dyDescent="0.3">
      <c r="A5" s="42" t="s">
        <v>3</v>
      </c>
      <c r="B5" s="45" t="s">
        <v>4</v>
      </c>
      <c r="C5" s="48" t="s">
        <v>5</v>
      </c>
      <c r="D5" s="51" t="s">
        <v>6</v>
      </c>
      <c r="E5" s="52"/>
      <c r="F5" s="52"/>
      <c r="G5" s="53"/>
      <c r="H5" s="51" t="s">
        <v>7</v>
      </c>
      <c r="I5" s="52"/>
      <c r="J5" s="52"/>
      <c r="K5" s="53"/>
      <c r="L5" s="57" t="s">
        <v>8</v>
      </c>
      <c r="M5" s="58"/>
      <c r="N5" s="58"/>
      <c r="O5" s="58"/>
      <c r="P5" s="58"/>
      <c r="Q5" s="58"/>
      <c r="R5" s="58"/>
      <c r="S5" s="58"/>
      <c r="T5" s="58"/>
      <c r="U5" s="58"/>
      <c r="V5" s="58"/>
      <c r="W5" s="59"/>
      <c r="X5" s="76" t="s">
        <v>9</v>
      </c>
      <c r="Y5" s="77"/>
      <c r="Z5" s="78"/>
      <c r="AA5" s="48" t="s">
        <v>10</v>
      </c>
      <c r="AB5" s="74" t="s">
        <v>11</v>
      </c>
      <c r="AC5" s="74" t="s">
        <v>12</v>
      </c>
      <c r="AD5" s="74" t="s">
        <v>13</v>
      </c>
      <c r="AE5" s="74" t="s">
        <v>14</v>
      </c>
      <c r="AF5" s="66" t="s">
        <v>15</v>
      </c>
    </row>
    <row r="6" spans="1:32" x14ac:dyDescent="0.3">
      <c r="A6" s="43"/>
      <c r="B6" s="46"/>
      <c r="C6" s="49"/>
      <c r="D6" s="54"/>
      <c r="E6" s="55"/>
      <c r="F6" s="55"/>
      <c r="G6" s="56"/>
      <c r="H6" s="54"/>
      <c r="I6" s="55"/>
      <c r="J6" s="55"/>
      <c r="K6" s="56"/>
      <c r="L6" s="69" t="s">
        <v>16</v>
      </c>
      <c r="M6" s="70"/>
      <c r="N6" s="70"/>
      <c r="O6" s="71"/>
      <c r="P6" s="69" t="s">
        <v>17</v>
      </c>
      <c r="Q6" s="70"/>
      <c r="R6" s="70"/>
      <c r="S6" s="71"/>
      <c r="T6" s="69" t="s">
        <v>18</v>
      </c>
      <c r="U6" s="70"/>
      <c r="V6" s="70"/>
      <c r="W6" s="71"/>
      <c r="X6" s="72" t="s">
        <v>19</v>
      </c>
      <c r="Y6" s="74" t="s">
        <v>20</v>
      </c>
      <c r="Z6" s="74" t="s">
        <v>21</v>
      </c>
      <c r="AA6" s="49"/>
      <c r="AB6" s="79"/>
      <c r="AC6" s="79"/>
      <c r="AD6" s="79"/>
      <c r="AE6" s="79"/>
      <c r="AF6" s="67"/>
    </row>
    <row r="7" spans="1:32" ht="102.6" customHeight="1" x14ac:dyDescent="0.3">
      <c r="A7" s="44"/>
      <c r="B7" s="47"/>
      <c r="C7" s="50"/>
      <c r="D7" s="6" t="s">
        <v>22</v>
      </c>
      <c r="E7" s="6" t="s">
        <v>23</v>
      </c>
      <c r="F7" s="7" t="s">
        <v>24</v>
      </c>
      <c r="G7" s="60" t="s">
        <v>25</v>
      </c>
      <c r="H7" s="61"/>
      <c r="I7" s="6" t="s">
        <v>22</v>
      </c>
      <c r="J7" s="6" t="s">
        <v>23</v>
      </c>
      <c r="K7" s="6" t="s">
        <v>24</v>
      </c>
      <c r="L7" s="6" t="s">
        <v>25</v>
      </c>
      <c r="M7" s="6" t="s">
        <v>22</v>
      </c>
      <c r="N7" s="6" t="s">
        <v>23</v>
      </c>
      <c r="O7" s="6" t="s">
        <v>24</v>
      </c>
      <c r="P7" s="6" t="s">
        <v>25</v>
      </c>
      <c r="Q7" s="6" t="s">
        <v>26</v>
      </c>
      <c r="R7" s="6" t="s">
        <v>23</v>
      </c>
      <c r="S7" s="6" t="s">
        <v>24</v>
      </c>
      <c r="T7" s="6" t="s">
        <v>25</v>
      </c>
      <c r="U7" s="6" t="s">
        <v>22</v>
      </c>
      <c r="V7" s="8" t="s">
        <v>23</v>
      </c>
      <c r="W7" s="6" t="s">
        <v>24</v>
      </c>
      <c r="X7" s="73"/>
      <c r="Y7" s="75"/>
      <c r="Z7" s="75"/>
      <c r="AA7" s="50"/>
      <c r="AB7" s="75"/>
      <c r="AC7" s="75"/>
      <c r="AD7" s="75"/>
      <c r="AE7" s="75"/>
      <c r="AF7" s="68"/>
    </row>
    <row r="8" spans="1:32" x14ac:dyDescent="0.3">
      <c r="A8" s="9">
        <v>1</v>
      </c>
      <c r="B8" s="10" t="s">
        <v>27</v>
      </c>
      <c r="C8" s="11">
        <f>SUM(D8:F8)</f>
        <v>618</v>
      </c>
      <c r="D8" s="12">
        <v>262</v>
      </c>
      <c r="E8" s="13">
        <v>324</v>
      </c>
      <c r="F8" s="14">
        <v>32</v>
      </c>
      <c r="G8" s="15"/>
      <c r="H8" s="15">
        <f>L8+P8+T8</f>
        <v>550</v>
      </c>
      <c r="I8" s="13">
        <f>M8+Q8+U8</f>
        <v>240</v>
      </c>
      <c r="J8" s="14">
        <f>N8+R8+V8</f>
        <v>278</v>
      </c>
      <c r="K8" s="12">
        <f>O8+S8+W8</f>
        <v>32</v>
      </c>
      <c r="L8" s="12">
        <f t="shared" ref="L8:L36" si="0">SUM(M8:O8)</f>
        <v>275</v>
      </c>
      <c r="M8" s="12">
        <v>40</v>
      </c>
      <c r="N8" s="12">
        <v>203</v>
      </c>
      <c r="O8" s="12">
        <v>32</v>
      </c>
      <c r="P8" s="16">
        <f>SUM(Q8:S8)</f>
        <v>175</v>
      </c>
      <c r="Q8" s="12">
        <v>130</v>
      </c>
      <c r="R8" s="14">
        <v>45</v>
      </c>
      <c r="S8" s="14">
        <v>0</v>
      </c>
      <c r="T8" s="16">
        <f t="shared" ref="T8:T36" si="1">SUM(U8:W8)</f>
        <v>100</v>
      </c>
      <c r="U8" s="12">
        <v>70</v>
      </c>
      <c r="V8" s="14">
        <v>30</v>
      </c>
      <c r="W8" s="14">
        <v>0</v>
      </c>
      <c r="X8" s="17">
        <v>275</v>
      </c>
      <c r="Y8" s="17">
        <v>175</v>
      </c>
      <c r="Z8" s="17">
        <v>100</v>
      </c>
      <c r="AA8" s="11">
        <v>200</v>
      </c>
      <c r="AB8" s="11">
        <v>31</v>
      </c>
      <c r="AC8" s="15">
        <v>21</v>
      </c>
      <c r="AD8" s="10">
        <v>550</v>
      </c>
      <c r="AE8" s="11">
        <v>0</v>
      </c>
      <c r="AF8" s="18">
        <f t="shared" ref="AF8:AF35" si="2">H8/C8%</f>
        <v>88.996763754045318</v>
      </c>
    </row>
    <row r="9" spans="1:32" x14ac:dyDescent="0.3">
      <c r="A9" s="9">
        <v>2</v>
      </c>
      <c r="B9" s="10" t="s">
        <v>28</v>
      </c>
      <c r="C9" s="11">
        <f t="shared" ref="C9:C36" si="3">SUM(D9:F9)</f>
        <v>88</v>
      </c>
      <c r="D9" s="19">
        <v>40</v>
      </c>
      <c r="E9" s="20">
        <v>39</v>
      </c>
      <c r="F9" s="19">
        <v>9</v>
      </c>
      <c r="G9" s="15"/>
      <c r="H9" s="15">
        <f t="shared" ref="H9:K35" si="4">L9+P9+T9</f>
        <v>88</v>
      </c>
      <c r="I9" s="13">
        <f t="shared" si="4"/>
        <v>40</v>
      </c>
      <c r="J9" s="14">
        <f t="shared" si="4"/>
        <v>39</v>
      </c>
      <c r="K9" s="12">
        <f t="shared" si="4"/>
        <v>9</v>
      </c>
      <c r="L9" s="12">
        <f t="shared" si="0"/>
        <v>78</v>
      </c>
      <c r="M9" s="19">
        <v>30</v>
      </c>
      <c r="N9" s="20">
        <v>39</v>
      </c>
      <c r="O9" s="19">
        <v>9</v>
      </c>
      <c r="P9" s="16">
        <f t="shared" ref="P9:P36" si="5">SUM(Q9:S9)</f>
        <v>0</v>
      </c>
      <c r="Q9" s="14">
        <v>0</v>
      </c>
      <c r="R9" s="14">
        <v>0</v>
      </c>
      <c r="S9" s="14">
        <v>0</v>
      </c>
      <c r="T9" s="16">
        <f t="shared" si="1"/>
        <v>10</v>
      </c>
      <c r="U9" s="14">
        <v>10</v>
      </c>
      <c r="V9" s="14">
        <v>0</v>
      </c>
      <c r="W9" s="14">
        <v>0</v>
      </c>
      <c r="X9" s="15">
        <v>10</v>
      </c>
      <c r="Y9" s="15">
        <v>0</v>
      </c>
      <c r="Z9" s="15">
        <v>10</v>
      </c>
      <c r="AA9" s="11">
        <v>74</v>
      </c>
      <c r="AB9" s="11">
        <v>26.51</v>
      </c>
      <c r="AC9" s="15">
        <v>21</v>
      </c>
      <c r="AD9" s="10">
        <v>94.7</v>
      </c>
      <c r="AE9" s="11">
        <v>0</v>
      </c>
      <c r="AF9" s="18">
        <f t="shared" si="2"/>
        <v>100</v>
      </c>
    </row>
    <row r="10" spans="1:32" x14ac:dyDescent="0.3">
      <c r="A10" s="9">
        <v>3</v>
      </c>
      <c r="B10" s="10" t="s">
        <v>29</v>
      </c>
      <c r="C10" s="11">
        <f t="shared" si="3"/>
        <v>27</v>
      </c>
      <c r="D10" s="14">
        <v>8</v>
      </c>
      <c r="E10" s="21">
        <v>19</v>
      </c>
      <c r="F10" s="14">
        <v>0</v>
      </c>
      <c r="G10" s="15"/>
      <c r="H10" s="15">
        <f t="shared" si="4"/>
        <v>27</v>
      </c>
      <c r="I10" s="13">
        <f t="shared" si="4"/>
        <v>8</v>
      </c>
      <c r="J10" s="14">
        <f t="shared" si="4"/>
        <v>19</v>
      </c>
      <c r="K10" s="12">
        <f t="shared" si="4"/>
        <v>0</v>
      </c>
      <c r="L10" s="12">
        <f t="shared" si="0"/>
        <v>27</v>
      </c>
      <c r="M10" s="14">
        <v>8</v>
      </c>
      <c r="N10" s="21">
        <v>19</v>
      </c>
      <c r="O10" s="14">
        <v>0</v>
      </c>
      <c r="P10" s="16">
        <f t="shared" si="5"/>
        <v>0</v>
      </c>
      <c r="Q10" s="14">
        <v>0</v>
      </c>
      <c r="R10" s="14">
        <v>0</v>
      </c>
      <c r="S10" s="14">
        <v>0</v>
      </c>
      <c r="T10" s="16">
        <f t="shared" si="1"/>
        <v>0</v>
      </c>
      <c r="U10" s="14">
        <v>0</v>
      </c>
      <c r="V10" s="14">
        <v>0</v>
      </c>
      <c r="W10" s="14">
        <v>0</v>
      </c>
      <c r="X10" s="15">
        <v>0</v>
      </c>
      <c r="Y10" s="15">
        <v>0</v>
      </c>
      <c r="Z10" s="15">
        <v>0</v>
      </c>
      <c r="AA10" s="11">
        <v>27</v>
      </c>
      <c r="AB10" s="11">
        <v>31.82</v>
      </c>
      <c r="AC10" s="15">
        <v>21</v>
      </c>
      <c r="AD10" s="10">
        <v>22.7</v>
      </c>
      <c r="AE10" s="11">
        <v>0</v>
      </c>
      <c r="AF10" s="18">
        <f t="shared" si="2"/>
        <v>100</v>
      </c>
    </row>
    <row r="11" spans="1:32" x14ac:dyDescent="0.3">
      <c r="A11" s="9">
        <v>4</v>
      </c>
      <c r="B11" s="10" t="s">
        <v>30</v>
      </c>
      <c r="C11" s="11">
        <f t="shared" si="3"/>
        <v>842</v>
      </c>
      <c r="D11" s="14">
        <v>338</v>
      </c>
      <c r="E11" s="21">
        <v>421</v>
      </c>
      <c r="F11" s="14">
        <v>83</v>
      </c>
      <c r="G11" s="15"/>
      <c r="H11" s="15">
        <f t="shared" si="4"/>
        <v>556</v>
      </c>
      <c r="I11" s="13">
        <f t="shared" si="4"/>
        <v>292</v>
      </c>
      <c r="J11" s="14">
        <f t="shared" si="4"/>
        <v>210</v>
      </c>
      <c r="K11" s="12">
        <f t="shared" si="4"/>
        <v>54</v>
      </c>
      <c r="L11" s="12">
        <f t="shared" si="0"/>
        <v>536</v>
      </c>
      <c r="M11" s="14">
        <v>277</v>
      </c>
      <c r="N11" s="14">
        <v>206</v>
      </c>
      <c r="O11" s="14">
        <v>53</v>
      </c>
      <c r="P11" s="16">
        <f t="shared" si="5"/>
        <v>20</v>
      </c>
      <c r="Q11" s="14">
        <v>15</v>
      </c>
      <c r="R11" s="14">
        <v>4</v>
      </c>
      <c r="S11" s="14">
        <v>1</v>
      </c>
      <c r="T11" s="16">
        <f t="shared" si="1"/>
        <v>0</v>
      </c>
      <c r="U11" s="14">
        <v>0</v>
      </c>
      <c r="V11" s="14">
        <v>0</v>
      </c>
      <c r="W11" s="14">
        <v>0</v>
      </c>
      <c r="X11" s="15">
        <v>0</v>
      </c>
      <c r="Y11" s="15">
        <v>0</v>
      </c>
      <c r="Z11" s="15">
        <v>0</v>
      </c>
      <c r="AA11" s="11">
        <v>216</v>
      </c>
      <c r="AB11" s="11">
        <v>29</v>
      </c>
      <c r="AC11" s="15">
        <v>21</v>
      </c>
      <c r="AD11" s="10">
        <v>426.3</v>
      </c>
      <c r="AE11" s="11">
        <v>0</v>
      </c>
      <c r="AF11" s="18">
        <f t="shared" si="2"/>
        <v>66.033254156769601</v>
      </c>
    </row>
    <row r="12" spans="1:32" x14ac:dyDescent="0.3">
      <c r="A12" s="9">
        <v>5</v>
      </c>
      <c r="B12" s="10" t="s">
        <v>31</v>
      </c>
      <c r="C12" s="11">
        <f t="shared" si="3"/>
        <v>91</v>
      </c>
      <c r="D12" s="14">
        <v>35</v>
      </c>
      <c r="E12" s="21">
        <v>47</v>
      </c>
      <c r="F12" s="14">
        <v>9</v>
      </c>
      <c r="G12" s="15"/>
      <c r="H12" s="15">
        <f t="shared" si="4"/>
        <v>85</v>
      </c>
      <c r="I12" s="13">
        <f t="shared" si="4"/>
        <v>34</v>
      </c>
      <c r="J12" s="14">
        <f t="shared" si="4"/>
        <v>42</v>
      </c>
      <c r="K12" s="12">
        <f t="shared" si="4"/>
        <v>9</v>
      </c>
      <c r="L12" s="12">
        <f t="shared" si="0"/>
        <v>46</v>
      </c>
      <c r="M12" s="14">
        <v>8</v>
      </c>
      <c r="N12" s="14">
        <v>29</v>
      </c>
      <c r="O12" s="14">
        <v>9</v>
      </c>
      <c r="P12" s="16">
        <f t="shared" si="5"/>
        <v>1</v>
      </c>
      <c r="Q12" s="14">
        <v>0</v>
      </c>
      <c r="R12" s="14">
        <v>1</v>
      </c>
      <c r="S12" s="14">
        <v>0</v>
      </c>
      <c r="T12" s="16">
        <f t="shared" si="1"/>
        <v>38</v>
      </c>
      <c r="U12" s="14">
        <v>26</v>
      </c>
      <c r="V12" s="14">
        <v>12</v>
      </c>
      <c r="W12" s="14">
        <v>0</v>
      </c>
      <c r="X12" s="15">
        <v>25</v>
      </c>
      <c r="Y12" s="15">
        <v>0</v>
      </c>
      <c r="Z12" s="15">
        <v>25</v>
      </c>
      <c r="AA12" s="11">
        <v>53</v>
      </c>
      <c r="AB12" s="11">
        <v>33.200000000000003</v>
      </c>
      <c r="AC12" s="15">
        <v>21</v>
      </c>
      <c r="AD12" s="10">
        <v>98</v>
      </c>
      <c r="AE12" s="11">
        <v>0</v>
      </c>
      <c r="AF12" s="18">
        <f t="shared" si="2"/>
        <v>93.406593406593402</v>
      </c>
    </row>
    <row r="13" spans="1:32" x14ac:dyDescent="0.3">
      <c r="A13" s="9">
        <v>6</v>
      </c>
      <c r="B13" s="10" t="s">
        <v>32</v>
      </c>
      <c r="C13" s="11">
        <f t="shared" si="3"/>
        <v>68</v>
      </c>
      <c r="D13" s="14">
        <v>29</v>
      </c>
      <c r="E13" s="21">
        <v>38</v>
      </c>
      <c r="F13" s="14">
        <v>1</v>
      </c>
      <c r="G13" s="15"/>
      <c r="H13" s="15">
        <f t="shared" si="4"/>
        <v>68</v>
      </c>
      <c r="I13" s="13">
        <f t="shared" si="4"/>
        <v>38</v>
      </c>
      <c r="J13" s="14">
        <f t="shared" si="4"/>
        <v>29</v>
      </c>
      <c r="K13" s="12">
        <f t="shared" si="4"/>
        <v>1</v>
      </c>
      <c r="L13" s="12">
        <f t="shared" si="0"/>
        <v>68</v>
      </c>
      <c r="M13" s="13">
        <v>38</v>
      </c>
      <c r="N13" s="14">
        <v>29</v>
      </c>
      <c r="O13" s="14">
        <v>1</v>
      </c>
      <c r="P13" s="16">
        <f t="shared" si="5"/>
        <v>0</v>
      </c>
      <c r="Q13" s="14">
        <v>0</v>
      </c>
      <c r="R13" s="14">
        <v>0</v>
      </c>
      <c r="S13" s="14">
        <v>0</v>
      </c>
      <c r="T13" s="16">
        <f t="shared" si="1"/>
        <v>0</v>
      </c>
      <c r="U13" s="14">
        <v>0</v>
      </c>
      <c r="V13" s="14">
        <v>0</v>
      </c>
      <c r="W13" s="14">
        <v>0</v>
      </c>
      <c r="X13" s="15">
        <v>0</v>
      </c>
      <c r="Y13" s="15">
        <v>0</v>
      </c>
      <c r="Z13" s="15">
        <v>0</v>
      </c>
      <c r="AA13" s="11">
        <v>43</v>
      </c>
      <c r="AB13" s="11">
        <v>36.299999999999997</v>
      </c>
      <c r="AC13" s="15">
        <v>21</v>
      </c>
      <c r="AD13" s="10">
        <v>71.5</v>
      </c>
      <c r="AE13" s="11">
        <v>227</v>
      </c>
      <c r="AF13" s="18">
        <f t="shared" si="2"/>
        <v>99.999999999999986</v>
      </c>
    </row>
    <row r="14" spans="1:32" x14ac:dyDescent="0.3">
      <c r="A14" s="9">
        <v>7</v>
      </c>
      <c r="B14" s="10" t="s">
        <v>33</v>
      </c>
      <c r="C14" s="11">
        <f t="shared" si="3"/>
        <v>37</v>
      </c>
      <c r="D14" s="14">
        <v>19</v>
      </c>
      <c r="E14" s="21">
        <v>14</v>
      </c>
      <c r="F14" s="14">
        <v>4</v>
      </c>
      <c r="G14" s="15"/>
      <c r="H14" s="15">
        <f t="shared" si="4"/>
        <v>37</v>
      </c>
      <c r="I14" s="13">
        <f t="shared" si="4"/>
        <v>19</v>
      </c>
      <c r="J14" s="14">
        <f t="shared" si="4"/>
        <v>14</v>
      </c>
      <c r="K14" s="12">
        <f t="shared" si="4"/>
        <v>4</v>
      </c>
      <c r="L14" s="12">
        <f t="shared" si="0"/>
        <v>37</v>
      </c>
      <c r="M14" s="14">
        <v>19</v>
      </c>
      <c r="N14" s="21">
        <v>14</v>
      </c>
      <c r="O14" s="14">
        <v>4</v>
      </c>
      <c r="P14" s="16">
        <f t="shared" si="5"/>
        <v>0</v>
      </c>
      <c r="Q14" s="14">
        <v>0</v>
      </c>
      <c r="R14" s="14">
        <v>0</v>
      </c>
      <c r="S14" s="14">
        <v>0</v>
      </c>
      <c r="T14" s="16">
        <f t="shared" si="1"/>
        <v>0</v>
      </c>
      <c r="U14" s="14">
        <v>0</v>
      </c>
      <c r="V14" s="14">
        <v>0</v>
      </c>
      <c r="W14" s="14">
        <v>0</v>
      </c>
      <c r="X14" s="15">
        <v>0</v>
      </c>
      <c r="Y14" s="15">
        <v>0</v>
      </c>
      <c r="Z14" s="15">
        <v>0</v>
      </c>
      <c r="AA14" s="11">
        <v>24</v>
      </c>
      <c r="AB14" s="11">
        <v>32</v>
      </c>
      <c r="AC14" s="15">
        <v>21</v>
      </c>
      <c r="AD14" s="10">
        <v>25</v>
      </c>
      <c r="AE14" s="11">
        <v>0</v>
      </c>
      <c r="AF14" s="18">
        <f t="shared" si="2"/>
        <v>100</v>
      </c>
    </row>
    <row r="15" spans="1:32" x14ac:dyDescent="0.3">
      <c r="A15" s="9">
        <v>8</v>
      </c>
      <c r="B15" s="10" t="s">
        <v>34</v>
      </c>
      <c r="C15" s="11">
        <f t="shared" si="3"/>
        <v>66</v>
      </c>
      <c r="D15" s="14">
        <v>29</v>
      </c>
      <c r="E15" s="21">
        <v>37</v>
      </c>
      <c r="F15" s="14">
        <v>0</v>
      </c>
      <c r="G15" s="15"/>
      <c r="H15" s="15">
        <f t="shared" si="4"/>
        <v>59</v>
      </c>
      <c r="I15" s="13">
        <f t="shared" si="4"/>
        <v>27</v>
      </c>
      <c r="J15" s="14">
        <f t="shared" si="4"/>
        <v>32</v>
      </c>
      <c r="K15" s="12">
        <f t="shared" si="4"/>
        <v>0</v>
      </c>
      <c r="L15" s="12">
        <f t="shared" si="0"/>
        <v>59</v>
      </c>
      <c r="M15" s="13">
        <v>27</v>
      </c>
      <c r="N15" s="14">
        <v>32</v>
      </c>
      <c r="O15" s="12">
        <v>0</v>
      </c>
      <c r="P15" s="16">
        <f t="shared" si="5"/>
        <v>0</v>
      </c>
      <c r="Q15" s="14">
        <v>0</v>
      </c>
      <c r="R15" s="14">
        <v>0</v>
      </c>
      <c r="S15" s="14">
        <v>0</v>
      </c>
      <c r="T15" s="16">
        <f t="shared" si="1"/>
        <v>0</v>
      </c>
      <c r="U15" s="14">
        <v>0</v>
      </c>
      <c r="V15" s="14">
        <v>0</v>
      </c>
      <c r="W15" s="14">
        <v>0</v>
      </c>
      <c r="X15" s="15">
        <v>0</v>
      </c>
      <c r="Y15" s="15">
        <v>0</v>
      </c>
      <c r="Z15" s="15">
        <v>0</v>
      </c>
      <c r="AA15" s="11">
        <v>46</v>
      </c>
      <c r="AB15" s="11">
        <v>32</v>
      </c>
      <c r="AC15" s="15">
        <v>21</v>
      </c>
      <c r="AD15" s="10">
        <v>84</v>
      </c>
      <c r="AE15" s="11">
        <v>44</v>
      </c>
      <c r="AF15" s="18">
        <f t="shared" si="2"/>
        <v>89.393939393939391</v>
      </c>
    </row>
    <row r="16" spans="1:32" x14ac:dyDescent="0.3">
      <c r="A16" s="9">
        <v>9</v>
      </c>
      <c r="B16" s="10" t="s">
        <v>35</v>
      </c>
      <c r="C16" s="11">
        <f t="shared" si="3"/>
        <v>250</v>
      </c>
      <c r="D16" s="14">
        <v>125</v>
      </c>
      <c r="E16" s="21">
        <v>116</v>
      </c>
      <c r="F16" s="14">
        <v>9</v>
      </c>
      <c r="G16" s="15"/>
      <c r="H16" s="15">
        <f t="shared" si="4"/>
        <v>250</v>
      </c>
      <c r="I16" s="13">
        <f t="shared" si="4"/>
        <v>173</v>
      </c>
      <c r="J16" s="14">
        <f t="shared" si="4"/>
        <v>68</v>
      </c>
      <c r="K16" s="12">
        <f t="shared" si="4"/>
        <v>9</v>
      </c>
      <c r="L16" s="12">
        <f t="shared" si="0"/>
        <v>190</v>
      </c>
      <c r="M16" s="14">
        <v>125</v>
      </c>
      <c r="N16" s="14">
        <v>56</v>
      </c>
      <c r="O16" s="14">
        <v>9</v>
      </c>
      <c r="P16" s="16">
        <f t="shared" si="5"/>
        <v>0</v>
      </c>
      <c r="Q16" s="14">
        <v>0</v>
      </c>
      <c r="R16" s="14">
        <v>0</v>
      </c>
      <c r="S16" s="14">
        <v>0</v>
      </c>
      <c r="T16" s="16">
        <f t="shared" si="1"/>
        <v>60</v>
      </c>
      <c r="U16" s="14">
        <v>48</v>
      </c>
      <c r="V16" s="14">
        <v>12</v>
      </c>
      <c r="W16" s="14">
        <v>0</v>
      </c>
      <c r="X16" s="15">
        <v>78</v>
      </c>
      <c r="Y16" s="15">
        <v>18</v>
      </c>
      <c r="Z16" s="15">
        <v>60</v>
      </c>
      <c r="AA16" s="11">
        <v>68</v>
      </c>
      <c r="AB16" s="11">
        <v>35</v>
      </c>
      <c r="AC16" s="15">
        <v>21</v>
      </c>
      <c r="AD16" s="10">
        <v>140</v>
      </c>
      <c r="AE16" s="11">
        <v>0</v>
      </c>
      <c r="AF16" s="18">
        <f t="shared" si="2"/>
        <v>100</v>
      </c>
    </row>
    <row r="17" spans="1:32" x14ac:dyDescent="0.3">
      <c r="A17" s="9">
        <v>10</v>
      </c>
      <c r="B17" s="10" t="s">
        <v>36</v>
      </c>
      <c r="C17" s="11">
        <f t="shared" si="3"/>
        <v>226</v>
      </c>
      <c r="D17" s="14">
        <v>95</v>
      </c>
      <c r="E17" s="21">
        <v>116</v>
      </c>
      <c r="F17" s="14">
        <v>15</v>
      </c>
      <c r="G17" s="15"/>
      <c r="H17" s="15">
        <f t="shared" si="4"/>
        <v>193</v>
      </c>
      <c r="I17" s="13">
        <f t="shared" si="4"/>
        <v>92</v>
      </c>
      <c r="J17" s="14">
        <f t="shared" si="4"/>
        <v>93</v>
      </c>
      <c r="K17" s="12">
        <f t="shared" si="4"/>
        <v>8</v>
      </c>
      <c r="L17" s="12">
        <f t="shared" si="0"/>
        <v>87</v>
      </c>
      <c r="M17" s="14">
        <v>29</v>
      </c>
      <c r="N17" s="14">
        <v>54</v>
      </c>
      <c r="O17" s="14">
        <v>4</v>
      </c>
      <c r="P17" s="16">
        <f t="shared" si="5"/>
        <v>21</v>
      </c>
      <c r="Q17" s="14">
        <v>7</v>
      </c>
      <c r="R17" s="14">
        <v>11</v>
      </c>
      <c r="S17" s="14">
        <v>3</v>
      </c>
      <c r="T17" s="16">
        <f t="shared" si="1"/>
        <v>85</v>
      </c>
      <c r="U17" s="14">
        <v>56</v>
      </c>
      <c r="V17" s="14">
        <v>28</v>
      </c>
      <c r="W17" s="14">
        <v>1</v>
      </c>
      <c r="X17" s="15">
        <v>50</v>
      </c>
      <c r="Y17" s="15">
        <v>0</v>
      </c>
      <c r="Z17" s="15">
        <v>50</v>
      </c>
      <c r="AA17" s="11">
        <v>130</v>
      </c>
      <c r="AB17" s="11">
        <v>36.61</v>
      </c>
      <c r="AC17" s="15">
        <v>21</v>
      </c>
      <c r="AD17" s="10">
        <v>132</v>
      </c>
      <c r="AE17" s="11">
        <v>94</v>
      </c>
      <c r="AF17" s="18">
        <f t="shared" si="2"/>
        <v>85.398230088495581</v>
      </c>
    </row>
    <row r="18" spans="1:32" x14ac:dyDescent="0.3">
      <c r="A18" s="9">
        <v>11</v>
      </c>
      <c r="B18" s="10" t="s">
        <v>37</v>
      </c>
      <c r="C18" s="11">
        <f t="shared" si="3"/>
        <v>67</v>
      </c>
      <c r="D18" s="14">
        <v>35</v>
      </c>
      <c r="E18" s="21">
        <v>28</v>
      </c>
      <c r="F18" s="14">
        <v>4</v>
      </c>
      <c r="G18" s="15"/>
      <c r="H18" s="15">
        <f t="shared" si="4"/>
        <v>60</v>
      </c>
      <c r="I18" s="13">
        <f t="shared" si="4"/>
        <v>33</v>
      </c>
      <c r="J18" s="14">
        <f t="shared" si="4"/>
        <v>23</v>
      </c>
      <c r="K18" s="12">
        <f t="shared" si="4"/>
        <v>4</v>
      </c>
      <c r="L18" s="12">
        <f t="shared" si="0"/>
        <v>35</v>
      </c>
      <c r="M18" s="14">
        <v>22</v>
      </c>
      <c r="N18" s="14">
        <v>13</v>
      </c>
      <c r="O18" s="14">
        <v>0</v>
      </c>
      <c r="P18" s="16">
        <f t="shared" si="5"/>
        <v>0</v>
      </c>
      <c r="Q18" s="14">
        <v>0</v>
      </c>
      <c r="R18" s="14">
        <v>0</v>
      </c>
      <c r="S18" s="14">
        <v>0</v>
      </c>
      <c r="T18" s="16">
        <f t="shared" si="1"/>
        <v>25</v>
      </c>
      <c r="U18" s="14">
        <v>11</v>
      </c>
      <c r="V18" s="14">
        <v>10</v>
      </c>
      <c r="W18" s="14">
        <v>4</v>
      </c>
      <c r="X18" s="15">
        <v>0</v>
      </c>
      <c r="Y18" s="15">
        <v>0</v>
      </c>
      <c r="Z18" s="15">
        <v>0</v>
      </c>
      <c r="AA18" s="11">
        <v>52</v>
      </c>
      <c r="AB18" s="11">
        <v>32</v>
      </c>
      <c r="AC18" s="15">
        <v>21</v>
      </c>
      <c r="AD18" s="10">
        <v>85.5</v>
      </c>
      <c r="AE18" s="11">
        <v>0</v>
      </c>
      <c r="AF18" s="18">
        <f t="shared" si="2"/>
        <v>89.552238805970148</v>
      </c>
    </row>
    <row r="19" spans="1:32" x14ac:dyDescent="0.3">
      <c r="A19" s="9">
        <v>12</v>
      </c>
      <c r="B19" s="10" t="s">
        <v>38</v>
      </c>
      <c r="C19" s="11">
        <f t="shared" si="3"/>
        <v>474</v>
      </c>
      <c r="D19" s="14">
        <v>233</v>
      </c>
      <c r="E19" s="21">
        <v>219</v>
      </c>
      <c r="F19" s="14">
        <v>22</v>
      </c>
      <c r="G19" s="15"/>
      <c r="H19" s="15">
        <f t="shared" si="4"/>
        <v>415</v>
      </c>
      <c r="I19" s="13">
        <f t="shared" si="4"/>
        <v>222</v>
      </c>
      <c r="J19" s="14">
        <f t="shared" si="4"/>
        <v>177</v>
      </c>
      <c r="K19" s="12">
        <f t="shared" si="4"/>
        <v>16</v>
      </c>
      <c r="L19" s="12">
        <f t="shared" si="0"/>
        <v>353</v>
      </c>
      <c r="M19" s="21">
        <v>160</v>
      </c>
      <c r="N19" s="14">
        <v>177</v>
      </c>
      <c r="O19" s="14">
        <v>16</v>
      </c>
      <c r="P19" s="16">
        <f t="shared" si="5"/>
        <v>0</v>
      </c>
      <c r="Q19" s="14">
        <v>0</v>
      </c>
      <c r="R19" s="14">
        <v>0</v>
      </c>
      <c r="S19" s="14">
        <v>0</v>
      </c>
      <c r="T19" s="16">
        <f t="shared" si="1"/>
        <v>62</v>
      </c>
      <c r="U19" s="14">
        <v>62</v>
      </c>
      <c r="V19" s="14">
        <v>0</v>
      </c>
      <c r="W19" s="14">
        <v>0</v>
      </c>
      <c r="X19" s="15">
        <v>62</v>
      </c>
      <c r="Y19" s="15">
        <v>0</v>
      </c>
      <c r="Z19" s="15">
        <v>62</v>
      </c>
      <c r="AA19" s="11">
        <v>255</v>
      </c>
      <c r="AB19" s="11">
        <v>39.869999999999997</v>
      </c>
      <c r="AC19" s="15">
        <v>21</v>
      </c>
      <c r="AD19" s="10">
        <v>470</v>
      </c>
      <c r="AE19" s="11">
        <v>0</v>
      </c>
      <c r="AF19" s="18">
        <f t="shared" si="2"/>
        <v>87.552742616033754</v>
      </c>
    </row>
    <row r="20" spans="1:32" x14ac:dyDescent="0.3">
      <c r="A20" s="9">
        <v>13</v>
      </c>
      <c r="B20" s="10" t="s">
        <v>39</v>
      </c>
      <c r="C20" s="11">
        <f t="shared" si="3"/>
        <v>213</v>
      </c>
      <c r="D20" s="14">
        <v>113</v>
      </c>
      <c r="E20" s="21">
        <v>83</v>
      </c>
      <c r="F20" s="14">
        <v>17</v>
      </c>
      <c r="G20" s="15"/>
      <c r="H20" s="15">
        <f t="shared" si="4"/>
        <v>207</v>
      </c>
      <c r="I20" s="13">
        <f t="shared" si="4"/>
        <v>113</v>
      </c>
      <c r="J20" s="14">
        <f t="shared" si="4"/>
        <v>77</v>
      </c>
      <c r="K20" s="12">
        <f t="shared" si="4"/>
        <v>17</v>
      </c>
      <c r="L20" s="12">
        <f t="shared" si="0"/>
        <v>185</v>
      </c>
      <c r="M20" s="14">
        <v>109</v>
      </c>
      <c r="N20" s="14">
        <v>65</v>
      </c>
      <c r="O20" s="14">
        <v>11</v>
      </c>
      <c r="P20" s="16">
        <f t="shared" si="5"/>
        <v>0</v>
      </c>
      <c r="Q20" s="14">
        <v>0</v>
      </c>
      <c r="R20" s="14">
        <v>0</v>
      </c>
      <c r="S20" s="14">
        <v>0</v>
      </c>
      <c r="T20" s="16">
        <f t="shared" si="1"/>
        <v>22</v>
      </c>
      <c r="U20" s="14">
        <v>4</v>
      </c>
      <c r="V20" s="14">
        <v>12</v>
      </c>
      <c r="W20" s="14">
        <v>6</v>
      </c>
      <c r="X20" s="15">
        <v>0</v>
      </c>
      <c r="Y20" s="15">
        <v>0</v>
      </c>
      <c r="Z20" s="15">
        <v>0</v>
      </c>
      <c r="AA20" s="11">
        <v>161</v>
      </c>
      <c r="AB20" s="11">
        <v>32</v>
      </c>
      <c r="AC20" s="15">
        <v>21</v>
      </c>
      <c r="AD20" s="10">
        <v>208</v>
      </c>
      <c r="AE20" s="11">
        <v>138</v>
      </c>
      <c r="AF20" s="18">
        <f t="shared" si="2"/>
        <v>97.183098591549296</v>
      </c>
    </row>
    <row r="21" spans="1:32" x14ac:dyDescent="0.3">
      <c r="A21" s="9">
        <v>14</v>
      </c>
      <c r="B21" s="10" t="s">
        <v>40</v>
      </c>
      <c r="C21" s="11">
        <f t="shared" si="3"/>
        <v>177</v>
      </c>
      <c r="D21" s="14">
        <v>80</v>
      </c>
      <c r="E21" s="21">
        <v>94</v>
      </c>
      <c r="F21" s="14">
        <v>3</v>
      </c>
      <c r="G21" s="15"/>
      <c r="H21" s="15">
        <f t="shared" si="4"/>
        <v>173</v>
      </c>
      <c r="I21" s="13">
        <f t="shared" si="4"/>
        <v>79</v>
      </c>
      <c r="J21" s="14">
        <f t="shared" si="4"/>
        <v>91</v>
      </c>
      <c r="K21" s="12">
        <f t="shared" si="4"/>
        <v>3</v>
      </c>
      <c r="L21" s="12">
        <f t="shared" si="0"/>
        <v>148</v>
      </c>
      <c r="M21" s="14">
        <v>54</v>
      </c>
      <c r="N21" s="14">
        <v>91</v>
      </c>
      <c r="O21" s="14">
        <v>3</v>
      </c>
      <c r="P21" s="16">
        <f t="shared" si="5"/>
        <v>0</v>
      </c>
      <c r="Q21" s="14">
        <v>0</v>
      </c>
      <c r="R21" s="14">
        <v>0</v>
      </c>
      <c r="S21" s="14">
        <v>0</v>
      </c>
      <c r="T21" s="16">
        <f t="shared" si="1"/>
        <v>25</v>
      </c>
      <c r="U21" s="14">
        <v>25</v>
      </c>
      <c r="V21" s="14">
        <v>0</v>
      </c>
      <c r="W21" s="14">
        <v>0</v>
      </c>
      <c r="X21" s="15">
        <v>25</v>
      </c>
      <c r="Y21" s="15">
        <v>0</v>
      </c>
      <c r="Z21" s="15">
        <v>25</v>
      </c>
      <c r="AA21" s="11">
        <v>116</v>
      </c>
      <c r="AB21" s="11">
        <v>30</v>
      </c>
      <c r="AC21" s="15">
        <v>21</v>
      </c>
      <c r="AD21" s="10">
        <v>177</v>
      </c>
      <c r="AE21" s="11">
        <v>0</v>
      </c>
      <c r="AF21" s="18">
        <f t="shared" si="2"/>
        <v>97.740112994350284</v>
      </c>
    </row>
    <row r="22" spans="1:32" x14ac:dyDescent="0.3">
      <c r="A22" s="9">
        <v>15</v>
      </c>
      <c r="B22" s="10" t="s">
        <v>41</v>
      </c>
      <c r="C22" s="11">
        <f t="shared" si="3"/>
        <v>115</v>
      </c>
      <c r="D22" s="14">
        <v>54</v>
      </c>
      <c r="E22" s="21">
        <v>61</v>
      </c>
      <c r="F22" s="14">
        <v>0</v>
      </c>
      <c r="G22" s="15"/>
      <c r="H22" s="15">
        <f t="shared" si="4"/>
        <v>115</v>
      </c>
      <c r="I22" s="13">
        <f t="shared" si="4"/>
        <v>54</v>
      </c>
      <c r="J22" s="14">
        <f t="shared" si="4"/>
        <v>61</v>
      </c>
      <c r="K22" s="12">
        <f t="shared" si="4"/>
        <v>0</v>
      </c>
      <c r="L22" s="12">
        <f>SUM(M22:O22)</f>
        <v>54</v>
      </c>
      <c r="M22" s="14">
        <v>20</v>
      </c>
      <c r="N22" s="14">
        <v>34</v>
      </c>
      <c r="O22" s="14">
        <v>0</v>
      </c>
      <c r="P22" s="16">
        <f t="shared" si="5"/>
        <v>3</v>
      </c>
      <c r="Q22" s="14">
        <v>2</v>
      </c>
      <c r="R22" s="14">
        <v>1</v>
      </c>
      <c r="S22" s="14">
        <v>0</v>
      </c>
      <c r="T22" s="16">
        <f t="shared" si="1"/>
        <v>58</v>
      </c>
      <c r="U22" s="14">
        <v>32</v>
      </c>
      <c r="V22" s="14">
        <v>26</v>
      </c>
      <c r="W22" s="14">
        <v>0</v>
      </c>
      <c r="X22" s="15">
        <v>25</v>
      </c>
      <c r="Y22" s="15">
        <v>4</v>
      </c>
      <c r="Z22" s="15">
        <v>21</v>
      </c>
      <c r="AA22" s="11">
        <v>61</v>
      </c>
      <c r="AB22" s="11">
        <v>27</v>
      </c>
      <c r="AC22" s="15">
        <v>21</v>
      </c>
      <c r="AD22" s="10">
        <v>135</v>
      </c>
      <c r="AE22" s="11">
        <v>0</v>
      </c>
      <c r="AF22" s="18">
        <f t="shared" si="2"/>
        <v>100.00000000000001</v>
      </c>
    </row>
    <row r="23" spans="1:32" x14ac:dyDescent="0.3">
      <c r="A23" s="9">
        <v>16</v>
      </c>
      <c r="B23" s="10" t="s">
        <v>42</v>
      </c>
      <c r="C23" s="11">
        <f t="shared" si="3"/>
        <v>65</v>
      </c>
      <c r="D23" s="14">
        <v>65</v>
      </c>
      <c r="E23" s="21">
        <v>0</v>
      </c>
      <c r="F23" s="14">
        <v>0</v>
      </c>
      <c r="G23" s="15"/>
      <c r="H23" s="15">
        <f t="shared" si="4"/>
        <v>65</v>
      </c>
      <c r="I23" s="13">
        <f t="shared" si="4"/>
        <v>65</v>
      </c>
      <c r="J23" s="14">
        <f t="shared" si="4"/>
        <v>0</v>
      </c>
      <c r="K23" s="12">
        <f t="shared" si="4"/>
        <v>0</v>
      </c>
      <c r="L23" s="12">
        <f t="shared" si="0"/>
        <v>19</v>
      </c>
      <c r="M23" s="14">
        <v>19</v>
      </c>
      <c r="N23" s="14">
        <v>0</v>
      </c>
      <c r="O23" s="14">
        <v>0</v>
      </c>
      <c r="P23" s="16">
        <f t="shared" si="5"/>
        <v>0</v>
      </c>
      <c r="Q23" s="14">
        <v>0</v>
      </c>
      <c r="R23" s="14">
        <v>0</v>
      </c>
      <c r="S23" s="14">
        <v>0</v>
      </c>
      <c r="T23" s="16">
        <f t="shared" si="1"/>
        <v>46</v>
      </c>
      <c r="U23" s="14">
        <v>46</v>
      </c>
      <c r="V23" s="14">
        <v>0</v>
      </c>
      <c r="W23" s="14">
        <v>0</v>
      </c>
      <c r="X23" s="15">
        <v>45</v>
      </c>
      <c r="Y23" s="15">
        <v>0</v>
      </c>
      <c r="Z23" s="15">
        <v>45</v>
      </c>
      <c r="AA23" s="11">
        <v>43</v>
      </c>
      <c r="AB23" s="11">
        <v>33</v>
      </c>
      <c r="AC23" s="15">
        <v>21</v>
      </c>
      <c r="AD23" s="10">
        <v>80</v>
      </c>
      <c r="AE23" s="11">
        <v>0</v>
      </c>
      <c r="AF23" s="18">
        <f t="shared" si="2"/>
        <v>100</v>
      </c>
    </row>
    <row r="24" spans="1:32" x14ac:dyDescent="0.3">
      <c r="A24" s="22">
        <v>17</v>
      </c>
      <c r="B24" s="10" t="s">
        <v>43</v>
      </c>
      <c r="C24" s="11">
        <f t="shared" si="3"/>
        <v>500</v>
      </c>
      <c r="D24" s="14">
        <v>224</v>
      </c>
      <c r="E24" s="21">
        <v>220</v>
      </c>
      <c r="F24" s="14">
        <v>56</v>
      </c>
      <c r="G24" s="15"/>
      <c r="H24" s="15">
        <f t="shared" si="4"/>
        <v>482</v>
      </c>
      <c r="I24" s="13">
        <f t="shared" si="4"/>
        <v>224</v>
      </c>
      <c r="J24" s="14">
        <f t="shared" si="4"/>
        <v>208</v>
      </c>
      <c r="K24" s="12">
        <f t="shared" si="4"/>
        <v>50</v>
      </c>
      <c r="L24" s="12">
        <f t="shared" si="0"/>
        <v>428</v>
      </c>
      <c r="M24" s="14">
        <v>170</v>
      </c>
      <c r="N24" s="14">
        <v>208</v>
      </c>
      <c r="O24" s="14">
        <v>50</v>
      </c>
      <c r="P24" s="16">
        <f t="shared" si="5"/>
        <v>0</v>
      </c>
      <c r="Q24" s="14">
        <v>0</v>
      </c>
      <c r="R24" s="14">
        <v>0</v>
      </c>
      <c r="S24" s="14">
        <v>0</v>
      </c>
      <c r="T24" s="16">
        <f t="shared" si="1"/>
        <v>54</v>
      </c>
      <c r="U24" s="14">
        <v>54</v>
      </c>
      <c r="V24" s="14">
        <v>0</v>
      </c>
      <c r="W24" s="14">
        <v>0</v>
      </c>
      <c r="X24" s="15">
        <v>75</v>
      </c>
      <c r="Y24" s="15">
        <v>21</v>
      </c>
      <c r="Z24" s="15">
        <v>54</v>
      </c>
      <c r="AA24" s="11">
        <v>220</v>
      </c>
      <c r="AB24" s="11">
        <v>32</v>
      </c>
      <c r="AC24" s="15">
        <v>21</v>
      </c>
      <c r="AD24" s="10">
        <v>399.2</v>
      </c>
      <c r="AE24" s="11">
        <v>0</v>
      </c>
      <c r="AF24" s="18">
        <f t="shared" si="2"/>
        <v>96.4</v>
      </c>
    </row>
    <row r="25" spans="1:32" x14ac:dyDescent="0.3">
      <c r="A25" s="9">
        <v>18</v>
      </c>
      <c r="B25" s="10" t="s">
        <v>44</v>
      </c>
      <c r="C25" s="11">
        <f t="shared" si="3"/>
        <v>436</v>
      </c>
      <c r="D25" s="14">
        <v>218</v>
      </c>
      <c r="E25" s="21">
        <v>218</v>
      </c>
      <c r="F25" s="14">
        <v>0</v>
      </c>
      <c r="G25" s="15"/>
      <c r="H25" s="15">
        <f t="shared" si="4"/>
        <v>360</v>
      </c>
      <c r="I25" s="13">
        <f t="shared" si="4"/>
        <v>204</v>
      </c>
      <c r="J25" s="14">
        <f t="shared" si="4"/>
        <v>156</v>
      </c>
      <c r="K25" s="12">
        <f t="shared" si="4"/>
        <v>0</v>
      </c>
      <c r="L25" s="12">
        <f t="shared" si="0"/>
        <v>104</v>
      </c>
      <c r="M25" s="14">
        <v>28</v>
      </c>
      <c r="N25" s="14">
        <v>76</v>
      </c>
      <c r="O25" s="14">
        <v>0</v>
      </c>
      <c r="P25" s="16">
        <f t="shared" si="5"/>
        <v>13</v>
      </c>
      <c r="Q25" s="14">
        <v>2</v>
      </c>
      <c r="R25" s="14">
        <v>11</v>
      </c>
      <c r="S25" s="14">
        <v>0</v>
      </c>
      <c r="T25" s="16">
        <f t="shared" si="1"/>
        <v>243</v>
      </c>
      <c r="U25" s="14">
        <v>174</v>
      </c>
      <c r="V25" s="14">
        <v>69</v>
      </c>
      <c r="W25" s="14">
        <v>0</v>
      </c>
      <c r="X25" s="15">
        <v>180</v>
      </c>
      <c r="Y25" s="15">
        <v>0</v>
      </c>
      <c r="Z25" s="15">
        <v>180</v>
      </c>
      <c r="AA25" s="11">
        <v>192</v>
      </c>
      <c r="AB25" s="11">
        <v>32</v>
      </c>
      <c r="AC25" s="15">
        <v>21</v>
      </c>
      <c r="AD25" s="10">
        <v>450.5</v>
      </c>
      <c r="AE25" s="11">
        <v>0</v>
      </c>
      <c r="AF25" s="18">
        <f t="shared" si="2"/>
        <v>82.568807339449535</v>
      </c>
    </row>
    <row r="26" spans="1:32" x14ac:dyDescent="0.3">
      <c r="A26" s="9">
        <v>19</v>
      </c>
      <c r="B26" s="10" t="s">
        <v>45</v>
      </c>
      <c r="C26" s="11">
        <f t="shared" si="3"/>
        <v>136</v>
      </c>
      <c r="D26" s="14">
        <v>55</v>
      </c>
      <c r="E26" s="21">
        <v>69</v>
      </c>
      <c r="F26" s="14">
        <v>12</v>
      </c>
      <c r="G26" s="15"/>
      <c r="H26" s="15">
        <f t="shared" si="4"/>
        <v>136</v>
      </c>
      <c r="I26" s="13">
        <f t="shared" si="4"/>
        <v>55</v>
      </c>
      <c r="J26" s="14">
        <f t="shared" si="4"/>
        <v>69</v>
      </c>
      <c r="K26" s="12">
        <f t="shared" si="4"/>
        <v>12</v>
      </c>
      <c r="L26" s="12">
        <f t="shared" si="0"/>
        <v>50</v>
      </c>
      <c r="M26" s="14">
        <v>11</v>
      </c>
      <c r="N26" s="14">
        <v>36</v>
      </c>
      <c r="O26" s="14">
        <v>3</v>
      </c>
      <c r="P26" s="16">
        <f t="shared" si="5"/>
        <v>0</v>
      </c>
      <c r="Q26" s="14">
        <v>0</v>
      </c>
      <c r="R26" s="14">
        <v>0</v>
      </c>
      <c r="S26" s="14">
        <v>0</v>
      </c>
      <c r="T26" s="16">
        <f t="shared" si="1"/>
        <v>86</v>
      </c>
      <c r="U26" s="14">
        <v>44</v>
      </c>
      <c r="V26" s="14">
        <v>33</v>
      </c>
      <c r="W26" s="14">
        <v>9</v>
      </c>
      <c r="X26" s="15">
        <v>0</v>
      </c>
      <c r="Y26" s="15">
        <v>0</v>
      </c>
      <c r="Z26" s="15">
        <v>0</v>
      </c>
      <c r="AA26" s="11">
        <v>107</v>
      </c>
      <c r="AB26" s="11">
        <v>32</v>
      </c>
      <c r="AC26" s="15">
        <v>21</v>
      </c>
      <c r="AD26" s="10">
        <v>153</v>
      </c>
      <c r="AE26" s="11">
        <v>0</v>
      </c>
      <c r="AF26" s="18">
        <f t="shared" si="2"/>
        <v>99.999999999999986</v>
      </c>
    </row>
    <row r="27" spans="1:32" x14ac:dyDescent="0.3">
      <c r="A27" s="9">
        <v>20</v>
      </c>
      <c r="B27" s="10" t="s">
        <v>46</v>
      </c>
      <c r="C27" s="11">
        <f t="shared" si="3"/>
        <v>175</v>
      </c>
      <c r="D27" s="14">
        <v>71</v>
      </c>
      <c r="E27" s="21">
        <v>88</v>
      </c>
      <c r="F27" s="14">
        <v>16</v>
      </c>
      <c r="G27" s="15"/>
      <c r="H27" s="15">
        <f t="shared" si="4"/>
        <v>159</v>
      </c>
      <c r="I27" s="13">
        <f t="shared" si="4"/>
        <v>68</v>
      </c>
      <c r="J27" s="14">
        <f t="shared" si="4"/>
        <v>77</v>
      </c>
      <c r="K27" s="12">
        <f t="shared" si="4"/>
        <v>14</v>
      </c>
      <c r="L27" s="12">
        <f t="shared" si="0"/>
        <v>99</v>
      </c>
      <c r="M27" s="14">
        <v>27</v>
      </c>
      <c r="N27" s="14">
        <v>58</v>
      </c>
      <c r="O27" s="14">
        <v>14</v>
      </c>
      <c r="P27" s="16">
        <f t="shared" si="5"/>
        <v>0</v>
      </c>
      <c r="Q27" s="14">
        <v>0</v>
      </c>
      <c r="R27" s="14">
        <v>0</v>
      </c>
      <c r="S27" s="14">
        <v>0</v>
      </c>
      <c r="T27" s="16">
        <f t="shared" si="1"/>
        <v>60</v>
      </c>
      <c r="U27" s="14">
        <v>41</v>
      </c>
      <c r="V27" s="14">
        <v>19</v>
      </c>
      <c r="W27" s="14">
        <v>0</v>
      </c>
      <c r="X27" s="15">
        <v>60</v>
      </c>
      <c r="Y27" s="15">
        <v>0</v>
      </c>
      <c r="Z27" s="15">
        <v>60</v>
      </c>
      <c r="AA27" s="11">
        <v>96</v>
      </c>
      <c r="AB27" s="11">
        <v>32</v>
      </c>
      <c r="AC27" s="15">
        <v>21</v>
      </c>
      <c r="AD27" s="10">
        <v>161.69999999999999</v>
      </c>
      <c r="AE27" s="11">
        <v>0</v>
      </c>
      <c r="AF27" s="18">
        <f t="shared" si="2"/>
        <v>90.857142857142861</v>
      </c>
    </row>
    <row r="28" spans="1:32" x14ac:dyDescent="0.3">
      <c r="A28" s="9">
        <v>21</v>
      </c>
      <c r="B28" s="10" t="s">
        <v>47</v>
      </c>
      <c r="C28" s="11">
        <f t="shared" si="3"/>
        <v>32</v>
      </c>
      <c r="D28" s="14">
        <v>32</v>
      </c>
      <c r="E28" s="21">
        <v>0</v>
      </c>
      <c r="F28" s="14">
        <v>0</v>
      </c>
      <c r="G28" s="15"/>
      <c r="H28" s="15">
        <f t="shared" si="4"/>
        <v>32</v>
      </c>
      <c r="I28" s="13">
        <f t="shared" si="4"/>
        <v>32</v>
      </c>
      <c r="J28" s="14">
        <f t="shared" si="4"/>
        <v>0</v>
      </c>
      <c r="K28" s="12">
        <f t="shared" si="4"/>
        <v>0</v>
      </c>
      <c r="L28" s="12">
        <f t="shared" si="0"/>
        <v>32</v>
      </c>
      <c r="M28" s="14">
        <v>32</v>
      </c>
      <c r="N28" s="14">
        <v>0</v>
      </c>
      <c r="O28" s="14">
        <v>0</v>
      </c>
      <c r="P28" s="16">
        <f t="shared" si="5"/>
        <v>0</v>
      </c>
      <c r="Q28" s="14">
        <v>0</v>
      </c>
      <c r="R28" s="14">
        <v>0</v>
      </c>
      <c r="S28" s="14">
        <v>0</v>
      </c>
      <c r="T28" s="16">
        <f t="shared" si="1"/>
        <v>0</v>
      </c>
      <c r="U28" s="14">
        <v>0</v>
      </c>
      <c r="V28" s="14">
        <v>0</v>
      </c>
      <c r="W28" s="14">
        <v>0</v>
      </c>
      <c r="X28" s="15">
        <v>0</v>
      </c>
      <c r="Y28" s="15">
        <v>0</v>
      </c>
      <c r="Z28" s="15">
        <v>0</v>
      </c>
      <c r="AA28" s="11">
        <v>20</v>
      </c>
      <c r="AB28" s="11">
        <v>35.31</v>
      </c>
      <c r="AC28" s="15">
        <v>21</v>
      </c>
      <c r="AD28" s="10">
        <v>8</v>
      </c>
      <c r="AE28" s="11">
        <v>0</v>
      </c>
      <c r="AF28" s="18">
        <f t="shared" si="2"/>
        <v>100</v>
      </c>
    </row>
    <row r="29" spans="1:32" x14ac:dyDescent="0.3">
      <c r="A29" s="9">
        <v>22</v>
      </c>
      <c r="B29" s="10" t="s">
        <v>48</v>
      </c>
      <c r="C29" s="11">
        <f t="shared" si="3"/>
        <v>68</v>
      </c>
      <c r="D29" s="14">
        <v>34</v>
      </c>
      <c r="E29" s="21">
        <v>34</v>
      </c>
      <c r="F29" s="14">
        <v>0</v>
      </c>
      <c r="G29" s="15"/>
      <c r="H29" s="15">
        <f t="shared" si="4"/>
        <v>57</v>
      </c>
      <c r="I29" s="13">
        <f t="shared" si="4"/>
        <v>34</v>
      </c>
      <c r="J29" s="14">
        <f t="shared" si="4"/>
        <v>23</v>
      </c>
      <c r="K29" s="12">
        <f t="shared" si="4"/>
        <v>0</v>
      </c>
      <c r="L29" s="12">
        <f t="shared" si="0"/>
        <v>39</v>
      </c>
      <c r="M29" s="14">
        <v>16</v>
      </c>
      <c r="N29" s="14">
        <v>23</v>
      </c>
      <c r="O29" s="14">
        <v>0</v>
      </c>
      <c r="P29" s="16">
        <f t="shared" si="5"/>
        <v>0</v>
      </c>
      <c r="Q29" s="14">
        <v>0</v>
      </c>
      <c r="R29" s="14">
        <v>0</v>
      </c>
      <c r="S29" s="14">
        <v>0</v>
      </c>
      <c r="T29" s="16">
        <f t="shared" si="1"/>
        <v>18</v>
      </c>
      <c r="U29" s="14">
        <v>18</v>
      </c>
      <c r="V29" s="14">
        <v>0</v>
      </c>
      <c r="W29" s="14">
        <v>0</v>
      </c>
      <c r="X29" s="15">
        <v>0</v>
      </c>
      <c r="Y29" s="15">
        <v>0</v>
      </c>
      <c r="Z29" s="15">
        <v>0</v>
      </c>
      <c r="AA29" s="11">
        <v>52</v>
      </c>
      <c r="AB29" s="11">
        <v>39.1</v>
      </c>
      <c r="AC29" s="15">
        <v>21</v>
      </c>
      <c r="AD29" s="10">
        <v>47</v>
      </c>
      <c r="AE29" s="11">
        <v>0</v>
      </c>
      <c r="AF29" s="18">
        <f t="shared" si="2"/>
        <v>83.823529411764696</v>
      </c>
    </row>
    <row r="30" spans="1:32" x14ac:dyDescent="0.3">
      <c r="A30" s="9">
        <v>23</v>
      </c>
      <c r="B30" s="10" t="s">
        <v>49</v>
      </c>
      <c r="C30" s="11">
        <f t="shared" si="3"/>
        <v>20</v>
      </c>
      <c r="D30" s="14">
        <v>14</v>
      </c>
      <c r="E30" s="21">
        <v>6</v>
      </c>
      <c r="F30" s="14">
        <v>0</v>
      </c>
      <c r="G30" s="15"/>
      <c r="H30" s="15">
        <f t="shared" si="4"/>
        <v>20</v>
      </c>
      <c r="I30" s="13">
        <f t="shared" si="4"/>
        <v>14</v>
      </c>
      <c r="J30" s="14">
        <f t="shared" si="4"/>
        <v>6</v>
      </c>
      <c r="K30" s="12">
        <f t="shared" si="4"/>
        <v>0</v>
      </c>
      <c r="L30" s="12">
        <f t="shared" si="0"/>
        <v>20</v>
      </c>
      <c r="M30" s="14">
        <v>14</v>
      </c>
      <c r="N30" s="14">
        <v>6</v>
      </c>
      <c r="O30" s="14">
        <v>0</v>
      </c>
      <c r="P30" s="16">
        <f t="shared" si="5"/>
        <v>0</v>
      </c>
      <c r="Q30" s="14">
        <v>0</v>
      </c>
      <c r="R30" s="14">
        <v>0</v>
      </c>
      <c r="S30" s="14">
        <v>0</v>
      </c>
      <c r="T30" s="16">
        <f t="shared" si="1"/>
        <v>0</v>
      </c>
      <c r="U30" s="14">
        <v>0</v>
      </c>
      <c r="V30" s="14">
        <v>0</v>
      </c>
      <c r="W30" s="14">
        <v>0</v>
      </c>
      <c r="X30" s="15">
        <v>0</v>
      </c>
      <c r="Y30" s="15">
        <v>0</v>
      </c>
      <c r="Z30" s="15">
        <v>0</v>
      </c>
      <c r="AA30" s="11">
        <v>17</v>
      </c>
      <c r="AB30" s="11">
        <v>36.020000000000003</v>
      </c>
      <c r="AC30" s="15">
        <v>21</v>
      </c>
      <c r="AD30" s="10">
        <v>25</v>
      </c>
      <c r="AE30" s="11">
        <v>0</v>
      </c>
      <c r="AF30" s="18">
        <f t="shared" si="2"/>
        <v>100</v>
      </c>
    </row>
    <row r="31" spans="1:32" x14ac:dyDescent="0.3">
      <c r="A31" s="9">
        <v>24</v>
      </c>
      <c r="B31" s="10" t="s">
        <v>50</v>
      </c>
      <c r="C31" s="11">
        <f t="shared" si="3"/>
        <v>200</v>
      </c>
      <c r="D31" s="14">
        <v>100</v>
      </c>
      <c r="E31" s="21">
        <v>94</v>
      </c>
      <c r="F31" s="14">
        <v>6</v>
      </c>
      <c r="G31" s="15"/>
      <c r="H31" s="15">
        <f t="shared" si="4"/>
        <v>177</v>
      </c>
      <c r="I31" s="13">
        <f t="shared" si="4"/>
        <v>94</v>
      </c>
      <c r="J31" s="14">
        <f t="shared" si="4"/>
        <v>78</v>
      </c>
      <c r="K31" s="12">
        <f t="shared" si="4"/>
        <v>5</v>
      </c>
      <c r="L31" s="12">
        <f t="shared" si="0"/>
        <v>128</v>
      </c>
      <c r="M31" s="14">
        <v>54</v>
      </c>
      <c r="N31" s="14">
        <v>72</v>
      </c>
      <c r="O31" s="14">
        <v>2</v>
      </c>
      <c r="P31" s="16">
        <f t="shared" si="5"/>
        <v>0</v>
      </c>
      <c r="Q31" s="14">
        <v>0</v>
      </c>
      <c r="R31" s="14">
        <v>0</v>
      </c>
      <c r="S31" s="14">
        <v>0</v>
      </c>
      <c r="T31" s="16">
        <f t="shared" si="1"/>
        <v>49</v>
      </c>
      <c r="U31" s="14">
        <v>40</v>
      </c>
      <c r="V31" s="14">
        <v>6</v>
      </c>
      <c r="W31" s="14">
        <v>3</v>
      </c>
      <c r="X31" s="15">
        <v>49</v>
      </c>
      <c r="Y31" s="15">
        <v>0</v>
      </c>
      <c r="Z31" s="15">
        <v>49</v>
      </c>
      <c r="AA31" s="11">
        <v>110</v>
      </c>
      <c r="AB31" s="11">
        <v>32.46</v>
      </c>
      <c r="AC31" s="15">
        <v>21</v>
      </c>
      <c r="AD31" s="10">
        <v>150</v>
      </c>
      <c r="AE31" s="11">
        <v>0</v>
      </c>
      <c r="AF31" s="18">
        <f t="shared" si="2"/>
        <v>88.5</v>
      </c>
    </row>
    <row r="32" spans="1:32" x14ac:dyDescent="0.3">
      <c r="A32" s="9">
        <v>25</v>
      </c>
      <c r="B32" s="10" t="s">
        <v>51</v>
      </c>
      <c r="C32" s="11">
        <f t="shared" si="3"/>
        <v>42</v>
      </c>
      <c r="D32" s="14">
        <v>42</v>
      </c>
      <c r="E32" s="21">
        <v>0</v>
      </c>
      <c r="F32" s="14">
        <v>0</v>
      </c>
      <c r="G32" s="15"/>
      <c r="H32" s="15">
        <f t="shared" si="4"/>
        <v>42</v>
      </c>
      <c r="I32" s="13">
        <f t="shared" si="4"/>
        <v>42</v>
      </c>
      <c r="J32" s="14">
        <f t="shared" si="4"/>
        <v>0</v>
      </c>
      <c r="K32" s="12">
        <f t="shared" si="4"/>
        <v>0</v>
      </c>
      <c r="L32" s="12">
        <f t="shared" si="0"/>
        <v>0</v>
      </c>
      <c r="M32" s="14">
        <v>0</v>
      </c>
      <c r="N32" s="14">
        <v>0</v>
      </c>
      <c r="O32" s="14">
        <v>0</v>
      </c>
      <c r="P32" s="16">
        <f t="shared" si="5"/>
        <v>0</v>
      </c>
      <c r="Q32" s="14">
        <v>0</v>
      </c>
      <c r="R32" s="14">
        <v>0</v>
      </c>
      <c r="S32" s="14">
        <v>0</v>
      </c>
      <c r="T32" s="16">
        <f t="shared" si="1"/>
        <v>42</v>
      </c>
      <c r="U32" s="14">
        <v>42</v>
      </c>
      <c r="V32" s="14">
        <v>0</v>
      </c>
      <c r="W32" s="14">
        <v>0</v>
      </c>
      <c r="X32" s="15">
        <v>25</v>
      </c>
      <c r="Y32" s="15">
        <v>0</v>
      </c>
      <c r="Z32" s="15">
        <v>25</v>
      </c>
      <c r="AA32" s="11">
        <v>39</v>
      </c>
      <c r="AB32" s="11">
        <v>28.77</v>
      </c>
      <c r="AC32" s="15">
        <v>21</v>
      </c>
      <c r="AD32" s="10">
        <v>43.7</v>
      </c>
      <c r="AE32" s="11">
        <v>0</v>
      </c>
      <c r="AF32" s="18">
        <f t="shared" si="2"/>
        <v>100</v>
      </c>
    </row>
    <row r="33" spans="1:32" x14ac:dyDescent="0.3">
      <c r="A33" s="9">
        <v>26</v>
      </c>
      <c r="B33" s="10" t="s">
        <v>52</v>
      </c>
      <c r="C33" s="11">
        <f t="shared" si="3"/>
        <v>98</v>
      </c>
      <c r="D33" s="14">
        <v>43</v>
      </c>
      <c r="E33" s="21">
        <v>50</v>
      </c>
      <c r="F33" s="14">
        <v>5</v>
      </c>
      <c r="G33" s="15"/>
      <c r="H33" s="15">
        <f t="shared" si="4"/>
        <v>97</v>
      </c>
      <c r="I33" s="13">
        <f t="shared" si="4"/>
        <v>43</v>
      </c>
      <c r="J33" s="14">
        <f t="shared" si="4"/>
        <v>49</v>
      </c>
      <c r="K33" s="12">
        <f t="shared" si="4"/>
        <v>5</v>
      </c>
      <c r="L33" s="12">
        <f t="shared" si="0"/>
        <v>54</v>
      </c>
      <c r="M33" s="14">
        <v>18</v>
      </c>
      <c r="N33" s="14">
        <v>35</v>
      </c>
      <c r="O33" s="14">
        <v>1</v>
      </c>
      <c r="P33" s="16">
        <f t="shared" si="5"/>
        <v>1</v>
      </c>
      <c r="Q33" s="14">
        <v>0</v>
      </c>
      <c r="R33" s="14">
        <v>1</v>
      </c>
      <c r="S33" s="14">
        <v>0</v>
      </c>
      <c r="T33" s="16">
        <f t="shared" si="1"/>
        <v>42</v>
      </c>
      <c r="U33" s="14">
        <v>25</v>
      </c>
      <c r="V33" s="14">
        <v>13</v>
      </c>
      <c r="W33" s="14">
        <v>4</v>
      </c>
      <c r="X33" s="15">
        <v>25</v>
      </c>
      <c r="Y33" s="15">
        <v>0</v>
      </c>
      <c r="Z33" s="15">
        <v>25</v>
      </c>
      <c r="AA33" s="11">
        <v>67</v>
      </c>
      <c r="AB33" s="11">
        <v>32.24</v>
      </c>
      <c r="AC33" s="15">
        <v>21</v>
      </c>
      <c r="AD33" s="10">
        <v>98.5</v>
      </c>
      <c r="AE33" s="11">
        <v>1</v>
      </c>
      <c r="AF33" s="18">
        <f t="shared" si="2"/>
        <v>98.979591836734699</v>
      </c>
    </row>
    <row r="34" spans="1:32" x14ac:dyDescent="0.3">
      <c r="A34" s="9">
        <v>27</v>
      </c>
      <c r="B34" s="10" t="s">
        <v>53</v>
      </c>
      <c r="C34" s="11">
        <f t="shared" si="3"/>
        <v>30</v>
      </c>
      <c r="D34" s="14">
        <v>17</v>
      </c>
      <c r="E34" s="21">
        <v>11</v>
      </c>
      <c r="F34" s="14">
        <v>2</v>
      </c>
      <c r="G34" s="15"/>
      <c r="H34" s="15">
        <f t="shared" si="4"/>
        <v>30</v>
      </c>
      <c r="I34" s="13">
        <f t="shared" si="4"/>
        <v>17</v>
      </c>
      <c r="J34" s="14">
        <f t="shared" si="4"/>
        <v>11</v>
      </c>
      <c r="K34" s="12">
        <f t="shared" si="4"/>
        <v>2</v>
      </c>
      <c r="L34" s="12">
        <f t="shared" si="0"/>
        <v>30</v>
      </c>
      <c r="M34" s="14">
        <v>17</v>
      </c>
      <c r="N34" s="14">
        <v>11</v>
      </c>
      <c r="O34" s="14">
        <v>2</v>
      </c>
      <c r="P34" s="16">
        <f t="shared" si="5"/>
        <v>0</v>
      </c>
      <c r="Q34" s="14">
        <v>0</v>
      </c>
      <c r="R34" s="14">
        <v>0</v>
      </c>
      <c r="S34" s="14">
        <v>0</v>
      </c>
      <c r="T34" s="16">
        <f t="shared" si="1"/>
        <v>0</v>
      </c>
      <c r="U34" s="14">
        <v>0</v>
      </c>
      <c r="V34" s="14">
        <v>0</v>
      </c>
      <c r="W34" s="14">
        <v>0</v>
      </c>
      <c r="X34" s="15">
        <v>0</v>
      </c>
      <c r="Y34" s="15">
        <v>0</v>
      </c>
      <c r="Z34" s="15">
        <v>0</v>
      </c>
      <c r="AA34" s="11">
        <v>30</v>
      </c>
      <c r="AB34" s="11">
        <v>32</v>
      </c>
      <c r="AC34" s="15">
        <v>21</v>
      </c>
      <c r="AD34" s="10">
        <v>32</v>
      </c>
      <c r="AE34" s="11">
        <v>0</v>
      </c>
      <c r="AF34" s="18">
        <f t="shared" si="2"/>
        <v>100</v>
      </c>
    </row>
    <row r="35" spans="1:32" x14ac:dyDescent="0.3">
      <c r="A35" s="9">
        <v>28</v>
      </c>
      <c r="B35" s="10" t="s">
        <v>54</v>
      </c>
      <c r="C35" s="11">
        <f t="shared" si="3"/>
        <v>27</v>
      </c>
      <c r="D35" s="14">
        <v>17</v>
      </c>
      <c r="E35" s="21">
        <v>10</v>
      </c>
      <c r="F35" s="14">
        <v>0</v>
      </c>
      <c r="G35" s="15"/>
      <c r="H35" s="15">
        <f t="shared" si="4"/>
        <v>27</v>
      </c>
      <c r="I35" s="13">
        <f t="shared" si="4"/>
        <v>17</v>
      </c>
      <c r="J35" s="14">
        <f t="shared" si="4"/>
        <v>10</v>
      </c>
      <c r="K35" s="12">
        <f t="shared" si="4"/>
        <v>0</v>
      </c>
      <c r="L35" s="12">
        <f t="shared" si="0"/>
        <v>27</v>
      </c>
      <c r="M35" s="14">
        <v>17</v>
      </c>
      <c r="N35" s="14">
        <v>10</v>
      </c>
      <c r="O35" s="14">
        <v>0</v>
      </c>
      <c r="P35" s="16">
        <f t="shared" si="5"/>
        <v>0</v>
      </c>
      <c r="Q35" s="14">
        <v>0</v>
      </c>
      <c r="R35" s="14">
        <v>0</v>
      </c>
      <c r="S35" s="14">
        <v>0</v>
      </c>
      <c r="T35" s="16">
        <f t="shared" si="1"/>
        <v>0</v>
      </c>
      <c r="U35" s="14">
        <v>0</v>
      </c>
      <c r="V35" s="14">
        <v>0</v>
      </c>
      <c r="W35" s="14">
        <v>0</v>
      </c>
      <c r="X35" s="15">
        <v>0</v>
      </c>
      <c r="Y35" s="15">
        <v>0</v>
      </c>
      <c r="Z35" s="15">
        <v>0</v>
      </c>
      <c r="AA35" s="11">
        <v>22</v>
      </c>
      <c r="AB35" s="11">
        <v>32</v>
      </c>
      <c r="AC35" s="15">
        <v>21</v>
      </c>
      <c r="AD35" s="10">
        <v>42</v>
      </c>
      <c r="AE35" s="11">
        <v>0</v>
      </c>
      <c r="AF35" s="18">
        <f t="shared" si="2"/>
        <v>100</v>
      </c>
    </row>
    <row r="36" spans="1:32" x14ac:dyDescent="0.3">
      <c r="A36" s="9"/>
      <c r="B36" s="10" t="s">
        <v>55</v>
      </c>
      <c r="C36" s="11">
        <f t="shared" si="3"/>
        <v>5188</v>
      </c>
      <c r="D36" s="23">
        <f t="shared" ref="D36:F36" si="6">SUM(D8:D35)</f>
        <v>2427</v>
      </c>
      <c r="E36" s="23">
        <f t="shared" si="6"/>
        <v>2456</v>
      </c>
      <c r="F36" s="23">
        <f t="shared" si="6"/>
        <v>305</v>
      </c>
      <c r="G36" s="23"/>
      <c r="H36" s="23">
        <f>SUM(H8:H35)</f>
        <v>4567</v>
      </c>
      <c r="I36" s="13">
        <f t="shared" ref="I36:K36" si="7">M36+Q36+U36</f>
        <v>2373</v>
      </c>
      <c r="J36" s="14">
        <f t="shared" si="7"/>
        <v>1940</v>
      </c>
      <c r="K36" s="12">
        <f t="shared" si="7"/>
        <v>254</v>
      </c>
      <c r="L36" s="24">
        <f t="shared" si="0"/>
        <v>3208</v>
      </c>
      <c r="M36" s="23">
        <f t="shared" ref="M36:O36" si="8">SUM(M8:M35)</f>
        <v>1389</v>
      </c>
      <c r="N36" s="23">
        <f t="shared" si="8"/>
        <v>1596</v>
      </c>
      <c r="O36" s="23">
        <f t="shared" si="8"/>
        <v>223</v>
      </c>
      <c r="P36" s="25">
        <f t="shared" si="5"/>
        <v>234</v>
      </c>
      <c r="Q36" s="23">
        <f t="shared" ref="Q36:S36" si="9">SUM(Q8:Q35)</f>
        <v>156</v>
      </c>
      <c r="R36" s="23">
        <f t="shared" si="9"/>
        <v>74</v>
      </c>
      <c r="S36" s="23">
        <f t="shared" si="9"/>
        <v>4</v>
      </c>
      <c r="T36" s="25">
        <f t="shared" si="1"/>
        <v>1125</v>
      </c>
      <c r="U36" s="23">
        <f>SUM(U8:U35)</f>
        <v>828</v>
      </c>
      <c r="V36" s="23">
        <f t="shared" ref="V36:Z36" si="10">SUM(V8:V35)</f>
        <v>270</v>
      </c>
      <c r="W36" s="23">
        <f t="shared" si="10"/>
        <v>27</v>
      </c>
      <c r="X36" s="23">
        <f>SUM(Y36:Z36)</f>
        <v>1009</v>
      </c>
      <c r="Y36" s="15">
        <f t="shared" si="10"/>
        <v>218</v>
      </c>
      <c r="Z36" s="15">
        <f t="shared" si="10"/>
        <v>791</v>
      </c>
      <c r="AA36" s="11">
        <f>SUM(AA8:AA35)</f>
        <v>2541</v>
      </c>
      <c r="AB36" s="11">
        <v>32.61</v>
      </c>
      <c r="AC36" s="15" t="s">
        <v>56</v>
      </c>
      <c r="AD36" s="10">
        <f>SUM(AD8:AD35)</f>
        <v>4410.2999999999993</v>
      </c>
      <c r="AE36" s="11">
        <f t="shared" ref="AE36" si="11">SUM(AE8:AE35)</f>
        <v>504</v>
      </c>
      <c r="AF36" s="14">
        <v>88</v>
      </c>
    </row>
    <row r="37" spans="1:32" ht="15.6" x14ac:dyDescent="0.3">
      <c r="A37" s="26"/>
      <c r="B37" s="62" t="s">
        <v>57</v>
      </c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27"/>
      <c r="AA37" s="28"/>
      <c r="AB37" s="29"/>
      <c r="AC37" s="30"/>
      <c r="AD37" s="31"/>
      <c r="AE37" s="29"/>
      <c r="AF37" s="32"/>
    </row>
    <row r="38" spans="1:32" ht="15.6" x14ac:dyDescent="0.3">
      <c r="A38" s="3"/>
      <c r="B38" s="64" t="s">
        <v>58</v>
      </c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33"/>
      <c r="S38" s="33" t="s">
        <v>0</v>
      </c>
      <c r="T38" s="33"/>
      <c r="U38" s="33"/>
      <c r="V38" s="33"/>
      <c r="W38" s="33" t="s">
        <v>0</v>
      </c>
      <c r="X38" s="33"/>
      <c r="Y38" s="33" t="s">
        <v>0</v>
      </c>
      <c r="Z38" s="33" t="s">
        <v>0</v>
      </c>
      <c r="AA38" s="33"/>
      <c r="AB38" s="33" t="s">
        <v>0</v>
      </c>
      <c r="AC38" s="33"/>
      <c r="AD38" s="33" t="s">
        <v>0</v>
      </c>
      <c r="AE38" s="33"/>
      <c r="AF38" s="1"/>
    </row>
    <row r="39" spans="1:32" ht="15.6" x14ac:dyDescent="0.3">
      <c r="A39" s="3"/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1"/>
    </row>
    <row r="40" spans="1:32" x14ac:dyDescent="0.3">
      <c r="D40" t="s">
        <v>0</v>
      </c>
      <c r="L40" s="37" t="s">
        <v>0</v>
      </c>
      <c r="M40" t="s">
        <v>0</v>
      </c>
      <c r="O40" s="36" t="s">
        <v>0</v>
      </c>
      <c r="V40" t="s">
        <v>0</v>
      </c>
      <c r="Z40" s="36" t="s">
        <v>0</v>
      </c>
      <c r="AF40" s="1"/>
    </row>
  </sheetData>
  <mergeCells count="27">
    <mergeCell ref="AE5:AE7"/>
    <mergeCell ref="L5:W5"/>
    <mergeCell ref="G7:H7"/>
    <mergeCell ref="B37:Y37"/>
    <mergeCell ref="B38:Q38"/>
    <mergeCell ref="AF5:AF7"/>
    <mergeCell ref="L6:O6"/>
    <mergeCell ref="P6:S6"/>
    <mergeCell ref="T6:W6"/>
    <mergeCell ref="X6:X7"/>
    <mergeCell ref="Y6:Y7"/>
    <mergeCell ref="Z6:Z7"/>
    <mergeCell ref="X5:Z5"/>
    <mergeCell ref="AA5:AA7"/>
    <mergeCell ref="AB5:AB7"/>
    <mergeCell ref="AC5:AC7"/>
    <mergeCell ref="AD5:AD7"/>
    <mergeCell ref="A5:A7"/>
    <mergeCell ref="B5:B7"/>
    <mergeCell ref="C5:C7"/>
    <mergeCell ref="D5:G6"/>
    <mergeCell ref="H5:K6"/>
    <mergeCell ref="V1:X1"/>
    <mergeCell ref="B2:U2"/>
    <mergeCell ref="B3:T3"/>
    <mergeCell ref="U3:W3"/>
    <mergeCell ref="C4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2016-10-18T07:31:38Z</dcterms:modified>
</cp:coreProperties>
</file>